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jene.weatherhead\Desktop\"/>
    </mc:Choice>
  </mc:AlternateContent>
  <xr:revisionPtr revIDLastSave="0" documentId="13_ncr:1_{FE66CF88-A20F-4B95-9E1C-FFAD47719DBF}" xr6:coauthVersionLast="47" xr6:coauthVersionMax="47" xr10:uidLastSave="{00000000-0000-0000-0000-000000000000}"/>
  <bookViews>
    <workbookView xWindow="-120" yWindow="-120" windowWidth="29040" windowHeight="15840" tabRatio="511" xr2:uid="{00000000-000D-0000-FFFF-FFFF00000000}"/>
  </bookViews>
  <sheets>
    <sheet name="Sample Submission" sheetId="1" r:id="rId1"/>
    <sheet name="Sheet1" sheetId="2" state="hidden" r:id="rId2"/>
  </sheets>
  <definedNames>
    <definedName name="container_list">#REF!</definedName>
    <definedName name="ContainerType">'Sample Submission'!$D1</definedName>
    <definedName name="NamedFormula1">INDEX(#REF!,,MATCH(ContainerType,container_list,0))</definedName>
    <definedName name="_xlnm.Print_Area" localSheetId="0">'Sample Submission'!$A$1:$E$152</definedName>
    <definedName name="tube12">#REF!</definedName>
    <definedName name="tube8">#REF!</definedName>
    <definedName name="well96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9" i="1" l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58" i="1"/>
  <c r="D54" i="1" l="1"/>
</calcChain>
</file>

<file path=xl/sharedStrings.xml><?xml version="1.0" encoding="utf-8"?>
<sst xmlns="http://schemas.openxmlformats.org/spreadsheetml/2006/main" count="86" uniqueCount="76">
  <si>
    <t>Genomic DNA</t>
  </si>
  <si>
    <t>D1000</t>
  </si>
  <si>
    <t>D5000</t>
  </si>
  <si>
    <t>RNA</t>
  </si>
  <si>
    <t>DNA</t>
  </si>
  <si>
    <t>Date</t>
  </si>
  <si>
    <t>0.1 - 50 ng/uL</t>
  </si>
  <si>
    <t>0.01 -1 ng/uL</t>
  </si>
  <si>
    <t>10- 100 ng/uL</t>
  </si>
  <si>
    <t>25 - 500 ng/uL</t>
  </si>
  <si>
    <t>0.5 - 10 ng/uL</t>
  </si>
  <si>
    <t>ASSAY</t>
  </si>
  <si>
    <t>TYPE</t>
  </si>
  <si>
    <t>CONCENTRATION RANGE</t>
  </si>
  <si>
    <t>*For RNA assays, please indicate if sample originates from prokaryotic species.</t>
  </si>
  <si>
    <t>High Sensitivity D1000</t>
  </si>
  <si>
    <t>SIZE RANGE</t>
  </si>
  <si>
    <t>200 - 60,000 bp</t>
  </si>
  <si>
    <t>35 - 1,000 bp</t>
  </si>
  <si>
    <t>100 - 5,000 bp</t>
  </si>
  <si>
    <t>100 - 6,000 nt</t>
  </si>
  <si>
    <t>User Phone</t>
  </si>
  <si>
    <t>Fund</t>
  </si>
  <si>
    <t>Department ID</t>
  </si>
  <si>
    <t>Project</t>
  </si>
  <si>
    <t>Activity</t>
  </si>
  <si>
    <t>FOLLOW THESE STEPS:</t>
  </si>
  <si>
    <r>
      <t>AAFs are valid July 1 to June 30.  Remember -</t>
    </r>
    <r>
      <rPr>
        <i/>
        <sz val="10"/>
        <rFont val="Arial"/>
        <family val="2"/>
      </rPr>
      <t xml:space="preserve"> no form, no service.</t>
    </r>
  </si>
  <si>
    <t>TAPESTATION ASSAY INFORMATION:</t>
  </si>
  <si>
    <t>Use this form to request TapeStation assays, Qubit assays, or both.</t>
  </si>
  <si>
    <t>RNA*</t>
  </si>
  <si>
    <t>High Sensitivity RNA*</t>
  </si>
  <si>
    <t>QUBIT ASSAY INFORMATION:</t>
  </si>
  <si>
    <t>dsDNA</t>
  </si>
  <si>
    <t>0.1 - 100 ng/uL</t>
  </si>
  <si>
    <t>4 - 100 ng/uL</t>
  </si>
  <si>
    <t>TapeStation Assay D1000</t>
  </si>
  <si>
    <t>TapeStation Assay HS D1000</t>
  </si>
  <si>
    <t>TapeStation Assay D5000</t>
  </si>
  <si>
    <t>TapeStation Assay Genomic DNA</t>
  </si>
  <si>
    <t>TapeStation Assay RNA</t>
  </si>
  <si>
    <t>TapeStation Assay HS RNA</t>
  </si>
  <si>
    <t>Qubit Assay dsDNA</t>
  </si>
  <si>
    <t>Qubit Assay RNA</t>
  </si>
  <si>
    <t>assay</t>
  </si>
  <si>
    <t>price</t>
  </si>
  <si>
    <t>Order Total (will auto populate)</t>
  </si>
  <si>
    <t>Order Form: TapeStation and/or Qubit Assays</t>
  </si>
  <si>
    <t>HOW TO PREPARE YOUR SAMPLES:</t>
  </si>
  <si>
    <t>2. Do not skip any wells</t>
  </si>
  <si>
    <t>Do not use this form to submit samples for NGS projects.</t>
  </si>
  <si>
    <r>
      <t xml:space="preserve">1.  </t>
    </r>
    <r>
      <rPr>
        <b/>
        <sz val="12"/>
        <rFont val="Arial"/>
        <family val="2"/>
      </rPr>
      <t>BEFORE</t>
    </r>
    <r>
      <rPr>
        <b/>
        <sz val="11"/>
        <rFont val="Arial"/>
        <family val="2"/>
      </rPr>
      <t xml:space="preserve"> submitting samples - Either confirm or complete an online Annual Authorization Form (AAF)</t>
    </r>
  </si>
  <si>
    <t>2.  Complete all green fields on this form and email to dnaseq@ucalgary.ca</t>
  </si>
  <si>
    <t>3.  Prepare and submit samples to the hall fridge (DNA) or freezer (RNA) outside HSC B104a, Monday to Friday prior to 2:30pm.</t>
  </si>
  <si>
    <t>PLEASE READ:</t>
  </si>
  <si>
    <t>3. Label your tubes numerically (e.g., 1, 2, 3, etc… for strip tubes or A01, B01, C01, etc… for 96 well plates)</t>
  </si>
  <si>
    <r>
      <t>Requestor Information:</t>
    </r>
    <r>
      <rPr>
        <b/>
        <sz val="12"/>
        <rFont val="Arial"/>
        <family val="2"/>
      </rPr>
      <t xml:space="preserve"> enter information in green spaces only</t>
    </r>
  </si>
  <si>
    <r>
      <t xml:space="preserve">PeopleSoft accounting (same as AAF): </t>
    </r>
    <r>
      <rPr>
        <b/>
        <sz val="12"/>
        <rFont val="Arial"/>
        <family val="2"/>
      </rPr>
      <t>enter information in green spaces only</t>
    </r>
  </si>
  <si>
    <t>1. Prepare your samples in 0.2 ml PCR strip tubes or 96 well plate only</t>
  </si>
  <si>
    <r>
      <t xml:space="preserve">IMPORTANT: Submit </t>
    </r>
    <r>
      <rPr>
        <b/>
        <i/>
        <sz val="16"/>
        <color rgb="FFFF0000"/>
        <rFont val="Arial"/>
        <family val="2"/>
      </rPr>
      <t>only</t>
    </r>
    <r>
      <rPr>
        <b/>
        <sz val="16"/>
        <color rgb="FFFF0000"/>
        <rFont val="Arial"/>
        <family val="2"/>
      </rPr>
      <t xml:space="preserve"> 4 μl (single assay) or 6 μl (multiple assays) of each sample. 
Do not submit extra volume. Any leftover samples WILL BE DISCARDED.</t>
    </r>
  </si>
  <si>
    <t xml:space="preserve">     Name below must be listed on the AAF as a purchaser on behalf of the project owner.</t>
  </si>
  <si>
    <t xml:space="preserve">     PeopleSoft account codes must the same as listed in the AAF.</t>
  </si>
  <si>
    <r>
      <rPr>
        <sz val="10"/>
        <color theme="10"/>
        <rFont val="Arial"/>
        <family val="2"/>
      </rPr>
      <t xml:space="preserve">     </t>
    </r>
    <r>
      <rPr>
        <u/>
        <sz val="10"/>
        <color theme="10"/>
        <rFont val="Arial"/>
        <family val="2"/>
      </rPr>
      <t>https://uofc.sharepoint.com/sites/spo-faculty-medicine-aaf</t>
    </r>
  </si>
  <si>
    <t>To help ensure quick turnaround times, follow the sample preparation guidelines below.</t>
  </si>
  <si>
    <t>To facilitate quicker turnaround times, please follow these requirements:</t>
  </si>
  <si>
    <t>4. Submit only 4 μl per sample for one assay, or submit 6 μl per sample if requesting both TapeStation and Qubit. Leftover sample will be discarded.</t>
  </si>
  <si>
    <r>
      <t xml:space="preserve">Qubit assay
</t>
    </r>
    <r>
      <rPr>
        <i/>
        <sz val="8"/>
        <rFont val="Arial"/>
        <family val="2"/>
      </rPr>
      <t>select from list, or leave blank if not required</t>
    </r>
  </si>
  <si>
    <r>
      <t xml:space="preserve">Total price 
</t>
    </r>
    <r>
      <rPr>
        <i/>
        <sz val="8"/>
        <rFont val="Arial"/>
        <family val="2"/>
      </rPr>
      <t>will auto populate</t>
    </r>
  </si>
  <si>
    <r>
      <t xml:space="preserve">Tube Label
</t>
    </r>
    <r>
      <rPr>
        <i/>
        <sz val="8"/>
        <rFont val="Arial"/>
        <family val="2"/>
      </rPr>
      <t>write clearly on tube</t>
    </r>
  </si>
  <si>
    <r>
      <t xml:space="preserve">TapeStation assay
</t>
    </r>
    <r>
      <rPr>
        <i/>
        <sz val="8"/>
        <rFont val="Arial"/>
        <family val="2"/>
      </rPr>
      <t>select from list, or leave blank if not required</t>
    </r>
  </si>
  <si>
    <t>Orders will not be processed with incomplete forms, invalid AAFs, or incorrect tubes or volumes.</t>
  </si>
  <si>
    <r>
      <t>User Name</t>
    </r>
    <r>
      <rPr>
        <b/>
        <sz val="8"/>
        <rFont val="Arial"/>
        <family val="2"/>
      </rPr>
      <t xml:space="preserve"> 
</t>
    </r>
    <r>
      <rPr>
        <i/>
        <sz val="8"/>
        <rFont val="Arial"/>
        <family val="2"/>
      </rPr>
      <t>as listed on AAF</t>
    </r>
  </si>
  <si>
    <r>
      <t xml:space="preserve">Project Owner
</t>
    </r>
    <r>
      <rPr>
        <i/>
        <sz val="8"/>
        <rFont val="Arial"/>
        <family val="2"/>
      </rPr>
      <t>same as AAF</t>
    </r>
  </si>
  <si>
    <r>
      <t xml:space="preserve">Email to receive results 
</t>
    </r>
    <r>
      <rPr>
        <i/>
        <sz val="8"/>
        <rFont val="Arial"/>
        <family val="2"/>
      </rPr>
      <t>same as user name</t>
    </r>
  </si>
  <si>
    <r>
      <t xml:space="preserve">SAMPLE INFORMATION: </t>
    </r>
    <r>
      <rPr>
        <b/>
        <sz val="12"/>
        <rFont val="Arial"/>
        <family val="2"/>
      </rPr>
      <t>enter information in green spaces only</t>
    </r>
    <r>
      <rPr>
        <b/>
        <sz val="16"/>
        <rFont val="Arial"/>
        <family val="2"/>
      </rPr>
      <t xml:space="preserve">
</t>
    </r>
    <r>
      <rPr>
        <i/>
        <sz val="11"/>
        <rFont val="Arial"/>
        <family val="2"/>
      </rPr>
      <t xml:space="preserve">Select the required assay(s) for each sample. </t>
    </r>
  </si>
  <si>
    <t>Qubit Assays - both dsDNA and RNA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</si>
</sst>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&quot;$&quot;#,##0.00"/>
  </numFmts>
  <fonts count="30"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20"/>
      <name val="Arial"/>
      <family val="2"/>
    </font>
    <font>
      <sz val="8"/>
      <name val="Verdana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4"/>
      <name val="Helvetica Neue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u/>
      <sz val="10"/>
      <color rgb="FFFF0000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9"/>
      <color rgb="FFFF0000"/>
      <name val="Arial"/>
      <family val="2"/>
    </font>
    <font>
      <b/>
      <sz val="11"/>
      <color rgb="FFFF0000"/>
      <name val="Arial"/>
      <family val="2"/>
    </font>
    <font>
      <b/>
      <u/>
      <sz val="11"/>
      <name val="Arial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  <font>
      <b/>
      <sz val="22"/>
      <color theme="0"/>
      <name val="Arial"/>
      <family val="2"/>
    </font>
    <font>
      <b/>
      <sz val="16"/>
      <color rgb="FFFF0000"/>
      <name val="Arial"/>
      <family val="2"/>
    </font>
    <font>
      <b/>
      <sz val="14"/>
      <name val="Arial"/>
      <family val="2"/>
    </font>
    <font>
      <i/>
      <sz val="11"/>
      <name val="Arial"/>
      <family val="2"/>
    </font>
    <font>
      <b/>
      <i/>
      <sz val="16"/>
      <color rgb="FFFF0000"/>
      <name val="Arial"/>
      <family val="2"/>
    </font>
    <font>
      <sz val="10"/>
      <color theme="10"/>
      <name val="Arial"/>
      <family val="2"/>
    </font>
    <font>
      <i/>
      <sz val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6F9FC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9" fontId="7" fillId="0" borderId="0" applyFont="0" applyFill="0" applyBorder="0" applyAlignment="0" applyProtection="0"/>
  </cellStyleXfs>
  <cellXfs count="121">
    <xf numFmtId="0" fontId="0" fillId="0" borderId="0" xfId="0"/>
    <xf numFmtId="0" fontId="6" fillId="0" borderId="0" xfId="0" applyFont="1" applyAlignment="1" applyProtection="1">
      <alignment horizontal="left" vertical="center"/>
      <protection locked="0"/>
    </xf>
    <xf numFmtId="0" fontId="10" fillId="0" borderId="1" xfId="0" applyFont="1" applyBorder="1" applyAlignment="1">
      <alignment horizontal="center" vertical="center"/>
    </xf>
    <xf numFmtId="0" fontId="0" fillId="3" borderId="1" xfId="0" applyFill="1" applyBorder="1" applyProtection="1">
      <protection locked="0"/>
    </xf>
    <xf numFmtId="0" fontId="0" fillId="3" borderId="3" xfId="0" applyFill="1" applyBorder="1" applyProtection="1">
      <protection locked="0"/>
    </xf>
    <xf numFmtId="0" fontId="0" fillId="0" borderId="0" xfId="0" applyProtection="1">
      <protection locked="0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14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13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>
      <alignment vertical="center" wrapText="1"/>
    </xf>
    <xf numFmtId="1" fontId="12" fillId="0" borderId="0" xfId="0" applyNumberFormat="1" applyFont="1" applyAlignment="1" applyProtection="1">
      <alignment vertical="center"/>
      <protection locked="0"/>
    </xf>
    <xf numFmtId="164" fontId="12" fillId="0" borderId="0" xfId="0" applyNumberFormat="1" applyFont="1" applyAlignment="1">
      <alignment vertical="center"/>
    </xf>
    <xf numFmtId="0" fontId="10" fillId="2" borderId="0" xfId="0" applyFont="1" applyFill="1" applyAlignment="1" applyProtection="1">
      <alignment vertical="center"/>
      <protection locked="0"/>
    </xf>
    <xf numFmtId="0" fontId="10" fillId="0" borderId="0" xfId="0" applyFont="1" applyProtection="1">
      <protection locked="0"/>
    </xf>
    <xf numFmtId="0" fontId="10" fillId="0" borderId="0" xfId="0" applyFont="1" applyAlignment="1" applyProtection="1">
      <alignment vertical="center"/>
      <protection locked="0"/>
    </xf>
    <xf numFmtId="1" fontId="12" fillId="3" borderId="2" xfId="0" applyNumberFormat="1" applyFont="1" applyFill="1" applyBorder="1" applyAlignment="1" applyProtection="1">
      <alignment horizontal="center" vertical="center"/>
      <protection locked="0"/>
    </xf>
    <xf numFmtId="1" fontId="12" fillId="3" borderId="3" xfId="0" applyNumberFormat="1" applyFont="1" applyFill="1" applyBorder="1" applyAlignment="1" applyProtection="1">
      <alignment horizontal="center" vertical="center"/>
      <protection locked="0"/>
    </xf>
    <xf numFmtId="49" fontId="12" fillId="3" borderId="20" xfId="0" applyNumberFormat="1" applyFont="1" applyFill="1" applyBorder="1" applyAlignment="1" applyProtection="1">
      <alignment horizontal="center" vertical="center"/>
      <protection locked="0"/>
    </xf>
    <xf numFmtId="0" fontId="10" fillId="0" borderId="4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8" fillId="0" borderId="5" xfId="0" applyFont="1" applyBorder="1" applyAlignment="1">
      <alignment horizontal="left" vertical="center"/>
    </xf>
    <xf numFmtId="0" fontId="13" fillId="0" borderId="2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164" fontId="0" fillId="0" borderId="0" xfId="0" applyNumberFormat="1"/>
    <xf numFmtId="0" fontId="0" fillId="3" borderId="4" xfId="0" applyFill="1" applyBorder="1" applyAlignment="1" applyProtection="1">
      <alignment horizontal="center"/>
      <protection locked="0"/>
    </xf>
    <xf numFmtId="0" fontId="0" fillId="3" borderId="2" xfId="0" applyFill="1" applyBorder="1" applyAlignment="1" applyProtection="1">
      <alignment horizontal="center"/>
      <protection locked="0"/>
    </xf>
    <xf numFmtId="0" fontId="13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 wrapText="1"/>
    </xf>
    <xf numFmtId="0" fontId="12" fillId="6" borderId="5" xfId="0" applyFont="1" applyFill="1" applyBorder="1" applyAlignment="1">
      <alignment vertical="center"/>
    </xf>
    <xf numFmtId="0" fontId="12" fillId="6" borderId="0" xfId="0" applyFont="1" applyFill="1" applyAlignment="1">
      <alignment vertical="center"/>
    </xf>
    <xf numFmtId="0" fontId="20" fillId="6" borderId="0" xfId="5" applyFont="1" applyFill="1" applyBorder="1" applyAlignment="1" applyProtection="1">
      <alignment vertical="center"/>
    </xf>
    <xf numFmtId="0" fontId="12" fillId="6" borderId="8" xfId="0" applyFont="1" applyFill="1" applyBorder="1" applyAlignment="1">
      <alignment vertical="center"/>
    </xf>
    <xf numFmtId="0" fontId="4" fillId="6" borderId="5" xfId="5" applyFill="1" applyBorder="1" applyAlignment="1" applyProtection="1">
      <alignment vertical="center"/>
    </xf>
    <xf numFmtId="0" fontId="13" fillId="6" borderId="0" xfId="0" applyFont="1" applyFill="1" applyAlignment="1">
      <alignment vertical="center"/>
    </xf>
    <xf numFmtId="0" fontId="0" fillId="6" borderId="0" xfId="0" applyFill="1" applyAlignment="1">
      <alignment vertical="center"/>
    </xf>
    <xf numFmtId="0" fontId="13" fillId="6" borderId="8" xfId="0" applyFont="1" applyFill="1" applyBorder="1" applyAlignment="1">
      <alignment vertical="center"/>
    </xf>
    <xf numFmtId="0" fontId="13" fillId="6" borderId="5" xfId="0" applyFont="1" applyFill="1" applyBorder="1" applyAlignment="1">
      <alignment vertical="center"/>
    </xf>
    <xf numFmtId="0" fontId="12" fillId="6" borderId="5" xfId="0" applyFont="1" applyFill="1" applyBorder="1" applyAlignment="1">
      <alignment horizontal="left" vertical="center"/>
    </xf>
    <xf numFmtId="0" fontId="12" fillId="6" borderId="9" xfId="0" applyFont="1" applyFill="1" applyBorder="1" applyAlignment="1">
      <alignment horizontal="left" vertical="center"/>
    </xf>
    <xf numFmtId="0" fontId="12" fillId="6" borderId="12" xfId="0" applyFont="1" applyFill="1" applyBorder="1" applyAlignment="1">
      <alignment horizontal="left" vertical="center"/>
    </xf>
    <xf numFmtId="0" fontId="12" fillId="6" borderId="10" xfId="0" applyFont="1" applyFill="1" applyBorder="1" applyAlignment="1">
      <alignment horizontal="left" vertical="center"/>
    </xf>
    <xf numFmtId="0" fontId="13" fillId="6" borderId="0" xfId="0" applyFont="1" applyFill="1" applyAlignment="1">
      <alignment horizontal="center" vertical="center"/>
    </xf>
    <xf numFmtId="0" fontId="19" fillId="6" borderId="0" xfId="0" applyFont="1" applyFill="1" applyAlignment="1">
      <alignment horizontal="left" vertical="center" wrapText="1"/>
    </xf>
    <xf numFmtId="0" fontId="19" fillId="6" borderId="8" xfId="0" applyFont="1" applyFill="1" applyBorder="1" applyAlignment="1">
      <alignment horizontal="left" vertical="center" wrapText="1"/>
    </xf>
    <xf numFmtId="0" fontId="19" fillId="0" borderId="5" xfId="0" applyFont="1" applyBorder="1" applyAlignment="1">
      <alignment horizontal="left" vertical="center" wrapText="1"/>
    </xf>
    <xf numFmtId="0" fontId="0" fillId="3" borderId="26" xfId="0" applyFill="1" applyBorder="1" applyAlignment="1" applyProtection="1">
      <alignment horizontal="center"/>
      <protection locked="0"/>
    </xf>
    <xf numFmtId="0" fontId="0" fillId="3" borderId="27" xfId="0" applyFill="1" applyBorder="1" applyProtection="1">
      <protection locked="0"/>
    </xf>
    <xf numFmtId="0" fontId="10" fillId="5" borderId="30" xfId="0" applyFont="1" applyFill="1" applyBorder="1" applyAlignment="1">
      <alignment horizontal="center" vertical="center" wrapText="1"/>
    </xf>
    <xf numFmtId="0" fontId="10" fillId="5" borderId="29" xfId="0" applyFont="1" applyFill="1" applyBorder="1" applyAlignment="1">
      <alignment horizontal="center" vertical="center" wrapText="1"/>
    </xf>
    <xf numFmtId="164" fontId="22" fillId="7" borderId="22" xfId="0" applyNumberFormat="1" applyFont="1" applyFill="1" applyBorder="1" applyAlignment="1">
      <alignment horizontal="center" vertical="center"/>
    </xf>
    <xf numFmtId="0" fontId="22" fillId="7" borderId="21" xfId="0" applyFont="1" applyFill="1" applyBorder="1" applyAlignment="1">
      <alignment horizontal="center" vertical="center"/>
    </xf>
    <xf numFmtId="0" fontId="10" fillId="7" borderId="31" xfId="0" applyFont="1" applyFill="1" applyBorder="1" applyAlignment="1">
      <alignment horizontal="center" vertical="center" wrapText="1"/>
    </xf>
    <xf numFmtId="164" fontId="0" fillId="7" borderId="28" xfId="0" applyNumberFormat="1" applyFill="1" applyBorder="1" applyAlignment="1">
      <alignment horizontal="center" vertical="center"/>
    </xf>
    <xf numFmtId="9" fontId="10" fillId="0" borderId="4" xfId="6" applyFont="1" applyFill="1" applyBorder="1" applyAlignment="1" applyProtection="1">
      <alignment horizontal="right" vertical="center" wrapText="1"/>
    </xf>
    <xf numFmtId="0" fontId="10" fillId="0" borderId="4" xfId="0" applyFont="1" applyBorder="1" applyAlignment="1">
      <alignment horizontal="right" vertical="center" wrapText="1"/>
    </xf>
    <xf numFmtId="0" fontId="21" fillId="5" borderId="16" xfId="0" applyFont="1" applyFill="1" applyBorder="1" applyAlignment="1">
      <alignment horizontal="center" vertical="center"/>
    </xf>
    <xf numFmtId="0" fontId="21" fillId="5" borderId="18" xfId="0" applyFont="1" applyFill="1" applyBorder="1" applyAlignment="1">
      <alignment horizontal="center" vertical="center"/>
    </xf>
    <xf numFmtId="0" fontId="25" fillId="5" borderId="16" xfId="0" applyFont="1" applyFill="1" applyBorder="1" applyAlignment="1">
      <alignment horizontal="center" vertical="center"/>
    </xf>
    <xf numFmtId="0" fontId="25" fillId="5" borderId="17" xfId="0" applyFont="1" applyFill="1" applyBorder="1" applyAlignment="1">
      <alignment horizontal="center" vertical="center"/>
    </xf>
    <xf numFmtId="0" fontId="25" fillId="5" borderId="18" xfId="0" applyFont="1" applyFill="1" applyBorder="1" applyAlignment="1">
      <alignment horizontal="center" vertical="center"/>
    </xf>
    <xf numFmtId="0" fontId="21" fillId="5" borderId="13" xfId="0" applyFont="1" applyFill="1" applyBorder="1" applyAlignment="1">
      <alignment horizontal="center" vertical="center" wrapText="1"/>
    </xf>
    <xf numFmtId="0" fontId="21" fillId="5" borderId="14" xfId="0" applyFont="1" applyFill="1" applyBorder="1" applyAlignment="1">
      <alignment horizontal="center" vertical="center" wrapText="1"/>
    </xf>
    <xf numFmtId="0" fontId="21" fillId="5" borderId="15" xfId="0" applyFont="1" applyFill="1" applyBorder="1" applyAlignment="1">
      <alignment horizontal="center" vertical="center" wrapText="1"/>
    </xf>
    <xf numFmtId="0" fontId="21" fillId="5" borderId="17" xfId="0" applyFont="1" applyFill="1" applyBorder="1" applyAlignment="1">
      <alignment horizontal="center" vertical="center"/>
    </xf>
    <xf numFmtId="0" fontId="12" fillId="6" borderId="5" xfId="0" applyFont="1" applyFill="1" applyBorder="1" applyAlignment="1">
      <alignment horizontal="left" vertical="center"/>
    </xf>
    <xf numFmtId="0" fontId="12" fillId="6" borderId="0" xfId="0" applyFont="1" applyFill="1" applyAlignment="1">
      <alignment horizontal="left" vertical="center"/>
    </xf>
    <xf numFmtId="0" fontId="12" fillId="6" borderId="8" xfId="0" applyFont="1" applyFill="1" applyBorder="1" applyAlignment="1">
      <alignment horizontal="left" vertical="center"/>
    </xf>
    <xf numFmtId="49" fontId="12" fillId="3" borderId="1" xfId="0" applyNumberFormat="1" applyFont="1" applyFill="1" applyBorder="1" applyAlignment="1" applyProtection="1">
      <alignment horizontal="left" vertical="center"/>
      <protection locked="0"/>
    </xf>
    <xf numFmtId="49" fontId="12" fillId="3" borderId="19" xfId="0" applyNumberFormat="1" applyFont="1" applyFill="1" applyBorder="1" applyAlignment="1" applyProtection="1">
      <alignment horizontal="left" vertical="center"/>
      <protection locked="0"/>
    </xf>
    <xf numFmtId="14" fontId="12" fillId="3" borderId="1" xfId="0" applyNumberFormat="1" applyFont="1" applyFill="1" applyBorder="1" applyAlignment="1" applyProtection="1">
      <alignment horizontal="left" vertical="center"/>
      <protection locked="0"/>
    </xf>
    <xf numFmtId="14" fontId="12" fillId="3" borderId="19" xfId="0" applyNumberFormat="1" applyFont="1" applyFill="1" applyBorder="1" applyAlignment="1" applyProtection="1">
      <alignment horizontal="left" vertical="center"/>
      <protection locked="0"/>
    </xf>
    <xf numFmtId="0" fontId="17" fillId="0" borderId="2" xfId="0" applyFont="1" applyBorder="1" applyAlignment="1">
      <alignment horizontal="left" vertical="center"/>
    </xf>
    <xf numFmtId="0" fontId="17" fillId="0" borderId="3" xfId="0" applyFont="1" applyBorder="1" applyAlignment="1">
      <alignment horizontal="left" vertical="center"/>
    </xf>
    <xf numFmtId="0" fontId="17" fillId="0" borderId="20" xfId="0" applyFont="1" applyBorder="1" applyAlignment="1">
      <alignment horizontal="left" vertical="center"/>
    </xf>
    <xf numFmtId="49" fontId="12" fillId="3" borderId="23" xfId="0" applyNumberFormat="1" applyFont="1" applyFill="1" applyBorder="1" applyAlignment="1" applyProtection="1">
      <alignment horizontal="left" vertical="center"/>
      <protection locked="0"/>
    </xf>
    <xf numFmtId="49" fontId="12" fillId="3" borderId="24" xfId="0" applyNumberFormat="1" applyFont="1" applyFill="1" applyBorder="1" applyAlignment="1" applyProtection="1">
      <alignment horizontal="left" vertical="center"/>
      <protection locked="0"/>
    </xf>
    <xf numFmtId="49" fontId="12" fillId="3" borderId="25" xfId="0" applyNumberFormat="1" applyFont="1" applyFill="1" applyBorder="1" applyAlignment="1" applyProtection="1">
      <alignment horizontal="left" vertical="center"/>
      <protection locked="0"/>
    </xf>
    <xf numFmtId="0" fontId="25" fillId="5" borderId="6" xfId="0" applyFont="1" applyFill="1" applyBorder="1" applyAlignment="1">
      <alignment horizontal="center" vertical="center"/>
    </xf>
    <xf numFmtId="0" fontId="25" fillId="5" borderId="11" xfId="0" applyFont="1" applyFill="1" applyBorder="1" applyAlignment="1">
      <alignment horizontal="center" vertical="center"/>
    </xf>
    <xf numFmtId="0" fontId="25" fillId="5" borderId="7" xfId="0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left" vertical="center"/>
    </xf>
    <xf numFmtId="0" fontId="12" fillId="6" borderId="12" xfId="0" applyFont="1" applyFill="1" applyBorder="1" applyAlignment="1">
      <alignment horizontal="left" vertical="center"/>
    </xf>
    <xf numFmtId="0" fontId="12" fillId="6" borderId="10" xfId="0" applyFont="1" applyFill="1" applyBorder="1" applyAlignment="1">
      <alignment horizontal="left" vertical="center"/>
    </xf>
    <xf numFmtId="0" fontId="23" fillId="4" borderId="6" xfId="0" applyFont="1" applyFill="1" applyBorder="1" applyAlignment="1">
      <alignment horizontal="center" vertical="center"/>
    </xf>
    <xf numFmtId="0" fontId="23" fillId="4" borderId="11" xfId="0" applyFont="1" applyFill="1" applyBorder="1" applyAlignment="1">
      <alignment horizontal="center" vertical="center"/>
    </xf>
    <xf numFmtId="0" fontId="23" fillId="4" borderId="7" xfId="0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3" fillId="4" borderId="8" xfId="0" applyFont="1" applyFill="1" applyBorder="1" applyAlignment="1">
      <alignment horizontal="center" vertical="center"/>
    </xf>
    <xf numFmtId="0" fontId="23" fillId="4" borderId="9" xfId="0" applyFont="1" applyFill="1" applyBorder="1" applyAlignment="1">
      <alignment horizontal="center" vertical="center"/>
    </xf>
    <xf numFmtId="0" fontId="23" fillId="4" borderId="12" xfId="0" applyFont="1" applyFill="1" applyBorder="1" applyAlignment="1">
      <alignment horizontal="center" vertical="center"/>
    </xf>
    <xf numFmtId="0" fontId="23" fillId="4" borderId="10" xfId="0" applyFont="1" applyFill="1" applyBorder="1" applyAlignment="1">
      <alignment horizontal="center" vertical="center"/>
    </xf>
    <xf numFmtId="0" fontId="11" fillId="6" borderId="9" xfId="0" applyFont="1" applyFill="1" applyBorder="1" applyAlignment="1">
      <alignment horizontal="center" vertical="center"/>
    </xf>
    <xf numFmtId="0" fontId="11" fillId="6" borderId="12" xfId="0" applyFont="1" applyFill="1" applyBorder="1" applyAlignment="1">
      <alignment horizontal="center" vertical="center"/>
    </xf>
    <xf numFmtId="0" fontId="11" fillId="6" borderId="10" xfId="0" applyFont="1" applyFill="1" applyBorder="1" applyAlignment="1">
      <alignment horizontal="center" vertical="center"/>
    </xf>
    <xf numFmtId="0" fontId="11" fillId="6" borderId="6" xfId="0" applyFont="1" applyFill="1" applyBorder="1" applyAlignment="1">
      <alignment horizontal="center" vertical="center" wrapText="1"/>
    </xf>
    <xf numFmtId="0" fontId="11" fillId="6" borderId="11" xfId="0" applyFont="1" applyFill="1" applyBorder="1" applyAlignment="1">
      <alignment horizontal="center" vertical="center" wrapText="1"/>
    </xf>
    <xf numFmtId="0" fontId="11" fillId="6" borderId="7" xfId="0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center" vertical="center" wrapText="1"/>
    </xf>
    <xf numFmtId="0" fontId="11" fillId="6" borderId="0" xfId="0" applyFont="1" applyFill="1" applyAlignment="1">
      <alignment horizontal="center" vertical="center" wrapText="1"/>
    </xf>
    <xf numFmtId="0" fontId="11" fillId="6" borderId="8" xfId="0" applyFont="1" applyFill="1" applyBorder="1" applyAlignment="1">
      <alignment horizontal="center" vertical="center" wrapText="1"/>
    </xf>
    <xf numFmtId="0" fontId="24" fillId="5" borderId="13" xfId="0" applyFont="1" applyFill="1" applyBorder="1" applyAlignment="1">
      <alignment horizontal="center" vertical="center" wrapText="1"/>
    </xf>
    <xf numFmtId="0" fontId="24" fillId="5" borderId="14" xfId="0" applyFont="1" applyFill="1" applyBorder="1" applyAlignment="1">
      <alignment horizontal="center" vertical="center" wrapText="1"/>
    </xf>
    <xf numFmtId="0" fontId="24" fillId="5" borderId="15" xfId="0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center" vertical="center"/>
    </xf>
    <xf numFmtId="0" fontId="11" fillId="6" borderId="0" xfId="0" applyFont="1" applyFill="1" applyAlignment="1">
      <alignment horizontal="center" vertical="center"/>
    </xf>
    <xf numFmtId="0" fontId="11" fillId="6" borderId="8" xfId="0" applyFont="1" applyFill="1" applyBorder="1" applyAlignment="1">
      <alignment horizontal="center" vertical="center"/>
    </xf>
  </cellXfs>
  <cellStyles count="7">
    <cellStyle name="Followed Hyperlink" xfId="2" builtinId="9" hidden="1"/>
    <cellStyle name="Followed Hyperlink" xfId="4" builtinId="9" hidden="1"/>
    <cellStyle name="Hyperlink" xfId="1" builtinId="8" hidden="1"/>
    <cellStyle name="Hyperlink" xfId="3" builtinId="8" hidden="1"/>
    <cellStyle name="Hyperlink" xfId="5" builtinId="8"/>
    <cellStyle name="Normal" xfId="0" builtinId="0"/>
    <cellStyle name="Percent" xfId="6" builtinId="5"/>
  </cellStyles>
  <dxfs count="2">
    <dxf>
      <numFmt numFmtId="164" formatCode="&quot;$&quot;#,##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Helvetica Neue"/>
        <scheme val="none"/>
      </font>
      <alignment horizontal="left" vertical="center" textRotation="0" wrapText="0" indent="0" justifyLastLine="0" shrinkToFit="0" readingOrder="0"/>
      <protection locked="0" hidden="0"/>
    </dxf>
  </dxfs>
  <tableStyles count="2" defaultTableStyle="Table Style 2" defaultPivotStyle="PivotStyleMedium4">
    <tableStyle name="Table Style 1" pivot="0" count="0" xr9:uid="{00000000-0011-0000-FFFF-FFFF00000000}"/>
    <tableStyle name="Table Style 2" pivot="0" count="0" xr9:uid="{00000000-0011-0000-FFFF-FFFF01000000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F9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682624</xdr:colOff>
      <xdr:row>0</xdr:row>
      <xdr:rowOff>67172</xdr:rowOff>
    </xdr:from>
    <xdr:to>
      <xdr:col>3</xdr:col>
      <xdr:colOff>2343149</xdr:colOff>
      <xdr:row>1</xdr:row>
      <xdr:rowOff>401864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82624" y="67172"/>
          <a:ext cx="8804275" cy="6871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800" b="1" i="0" u="none" strike="noStrike">
              <a:effectLst/>
              <a:latin typeface="Helvetica Neue"/>
            </a:rPr>
            <a:t>Centre for Health Genomics</a:t>
          </a:r>
          <a:r>
            <a:rPr lang="en-US" sz="1800" b="1" i="0" u="none" strike="noStrike" baseline="0">
              <a:effectLst/>
              <a:latin typeface="Helvetica Neue"/>
            </a:rPr>
            <a:t> </a:t>
          </a:r>
          <a:r>
            <a:rPr lang="en-US" sz="1800" b="1" i="0" u="none" strike="noStrike">
              <a:effectLst/>
              <a:latin typeface="Helvetica Neue"/>
            </a:rPr>
            <a:t>and Informatics</a:t>
          </a:r>
          <a:endParaRPr lang="en-US" sz="1800"/>
        </a:p>
      </xdr:txBody>
    </xdr:sp>
    <xdr:clientData/>
  </xdr:twoCellAnchor>
  <xdr:twoCellAnchor editAs="oneCell">
    <xdr:from>
      <xdr:col>0</xdr:col>
      <xdr:colOff>104776</xdr:colOff>
      <xdr:row>0</xdr:row>
      <xdr:rowOff>187325</xdr:rowOff>
    </xdr:from>
    <xdr:to>
      <xdr:col>0</xdr:col>
      <xdr:colOff>2266951</xdr:colOff>
      <xdr:row>1</xdr:row>
      <xdr:rowOff>181228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187325"/>
          <a:ext cx="2247900" cy="34632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B0BFF2D-0366-4F0D-ABE3-5917CDE887F2}" name="Table1" displayName="Table1" ref="A1:B11" totalsRowShown="0">
  <autoFilter ref="A1:B11" xr:uid="{DB0BFF2D-0366-4F0D-ABE3-5917CDE887F2}"/>
  <tableColumns count="2">
    <tableColumn id="1" xr3:uid="{2BE9B894-1E20-4383-B8C7-579CABB60F26}" name="assay" dataDxfId="1"/>
    <tableColumn id="2" xr3:uid="{EE0B0DB3-2247-4AB3-A148-EDFA1CD588A0}" name="price" dataDxfId="0"/>
  </tableColumns>
  <tableStyleInfo name="Table Style 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uofc.sharepoint.com/sites/spo-faculty-medicine-aa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  <pageSetUpPr fitToPage="1"/>
  </sheetPr>
  <dimension ref="A1:E153"/>
  <sheetViews>
    <sheetView showGridLines="0" tabSelected="1" zoomScale="115" zoomScaleNormal="115" workbookViewId="0">
      <selection activeCell="C58" sqref="C58"/>
    </sheetView>
  </sheetViews>
  <sheetFormatPr defaultColWidth="13.7109375" defaultRowHeight="12.75"/>
  <cols>
    <col min="1" max="4" width="37.28515625" style="5" customWidth="1"/>
    <col min="5" max="5" width="27.42578125" style="5" customWidth="1"/>
    <col min="6" max="16384" width="13.7109375" style="5"/>
  </cols>
  <sheetData>
    <row r="1" spans="1:5" ht="27.75" customHeight="1">
      <c r="A1"/>
      <c r="B1"/>
      <c r="C1"/>
      <c r="D1"/>
    </row>
    <row r="2" spans="1:5" s="7" customFormat="1" ht="34.5" customHeight="1" thickBot="1">
      <c r="A2" s="6"/>
      <c r="B2" s="6"/>
      <c r="C2" s="6"/>
      <c r="D2" s="6"/>
    </row>
    <row r="3" spans="1:5" ht="18" customHeight="1">
      <c r="A3" s="97" t="s">
        <v>47</v>
      </c>
      <c r="B3" s="98"/>
      <c r="C3" s="98"/>
      <c r="D3" s="99"/>
      <c r="E3" s="8"/>
    </row>
    <row r="4" spans="1:5" ht="18" customHeight="1">
      <c r="A4" s="100"/>
      <c r="B4" s="101"/>
      <c r="C4" s="101"/>
      <c r="D4" s="102"/>
      <c r="E4" s="8"/>
    </row>
    <row r="5" spans="1:5" ht="18" customHeight="1" thickBot="1">
      <c r="A5" s="103"/>
      <c r="B5" s="104"/>
      <c r="C5" s="104"/>
      <c r="D5" s="105"/>
      <c r="E5" s="8"/>
    </row>
    <row r="6" spans="1:5" s="12" customFormat="1" ht="24" customHeight="1" thickBot="1">
      <c r="A6" s="13"/>
      <c r="B6" s="13"/>
      <c r="C6" s="13"/>
      <c r="D6" s="13"/>
      <c r="E6" s="11"/>
    </row>
    <row r="7" spans="1:5" ht="24" customHeight="1" thickBot="1">
      <c r="A7" s="91" t="s">
        <v>54</v>
      </c>
      <c r="B7" s="92"/>
      <c r="C7" s="92"/>
      <c r="D7" s="93"/>
      <c r="E7" s="8"/>
    </row>
    <row r="8" spans="1:5" ht="24" customHeight="1">
      <c r="A8" s="109" t="s">
        <v>29</v>
      </c>
      <c r="B8" s="110"/>
      <c r="C8" s="110"/>
      <c r="D8" s="111"/>
      <c r="E8" s="8"/>
    </row>
    <row r="9" spans="1:5" ht="24" customHeight="1">
      <c r="A9" s="112" t="s">
        <v>50</v>
      </c>
      <c r="B9" s="113"/>
      <c r="C9" s="113"/>
      <c r="D9" s="114"/>
      <c r="E9" s="8"/>
    </row>
    <row r="10" spans="1:5" ht="24" customHeight="1">
      <c r="A10" s="118" t="s">
        <v>63</v>
      </c>
      <c r="B10" s="119"/>
      <c r="C10" s="119"/>
      <c r="D10" s="120"/>
      <c r="E10" s="8"/>
    </row>
    <row r="11" spans="1:5" s="10" customFormat="1" ht="24" customHeight="1" thickBot="1">
      <c r="A11" s="106" t="s">
        <v>70</v>
      </c>
      <c r="B11" s="107"/>
      <c r="C11" s="107"/>
      <c r="D11" s="108"/>
      <c r="E11" s="9"/>
    </row>
    <row r="12" spans="1:5" s="12" customFormat="1" ht="24" customHeight="1" thickBot="1">
      <c r="A12" s="13"/>
      <c r="B12" s="13"/>
      <c r="C12" s="13"/>
      <c r="D12" s="13"/>
      <c r="E12" s="11"/>
    </row>
    <row r="13" spans="1:5" s="10" customFormat="1" ht="25.5" customHeight="1">
      <c r="A13" s="71" t="s">
        <v>26</v>
      </c>
      <c r="B13" s="72"/>
      <c r="C13" s="72"/>
      <c r="D13" s="73"/>
      <c r="E13" s="9"/>
    </row>
    <row r="14" spans="1:5" s="12" customFormat="1" ht="25.5" customHeight="1">
      <c r="A14" s="42" t="s">
        <v>51</v>
      </c>
      <c r="B14" s="43"/>
      <c r="C14" s="44"/>
      <c r="D14" s="45"/>
      <c r="E14" s="11"/>
    </row>
    <row r="15" spans="1:5" s="12" customFormat="1" ht="25.5" customHeight="1">
      <c r="A15" s="46" t="s">
        <v>62</v>
      </c>
      <c r="B15" s="47"/>
      <c r="C15" s="48" t="s">
        <v>27</v>
      </c>
      <c r="D15" s="49"/>
      <c r="E15" s="11"/>
    </row>
    <row r="16" spans="1:5" s="12" customFormat="1" ht="25.5" customHeight="1">
      <c r="A16" s="50" t="s">
        <v>60</v>
      </c>
      <c r="B16" s="47"/>
      <c r="C16" s="47"/>
      <c r="D16" s="49"/>
      <c r="E16" s="11"/>
    </row>
    <row r="17" spans="1:5" s="12" customFormat="1" ht="25.5" customHeight="1">
      <c r="A17" s="50" t="s">
        <v>61</v>
      </c>
      <c r="B17" s="47"/>
      <c r="C17" s="47"/>
      <c r="D17" s="49"/>
      <c r="E17" s="11"/>
    </row>
    <row r="18" spans="1:5" s="12" customFormat="1" ht="25.5" customHeight="1">
      <c r="A18" s="78" t="s">
        <v>52</v>
      </c>
      <c r="B18" s="79"/>
      <c r="C18" s="79"/>
      <c r="D18" s="80"/>
      <c r="E18" s="11"/>
    </row>
    <row r="19" spans="1:5" s="12" customFormat="1" ht="25.5" customHeight="1" thickBot="1">
      <c r="A19" s="94" t="s">
        <v>53</v>
      </c>
      <c r="B19" s="95"/>
      <c r="C19" s="95"/>
      <c r="D19" s="96"/>
      <c r="E19" s="11"/>
    </row>
    <row r="20" spans="1:5" s="12" customFormat="1" ht="24" customHeight="1" thickBot="1">
      <c r="A20" s="13"/>
      <c r="B20" s="13"/>
      <c r="C20" s="13"/>
      <c r="D20" s="13"/>
      <c r="E20" s="11"/>
    </row>
    <row r="21" spans="1:5" s="12" customFormat="1" ht="28.5" customHeight="1">
      <c r="A21" s="71" t="s">
        <v>48</v>
      </c>
      <c r="B21" s="72"/>
      <c r="C21" s="72"/>
      <c r="D21" s="73"/>
      <c r="E21" s="11"/>
    </row>
    <row r="22" spans="1:5" s="12" customFormat="1" ht="28.5" customHeight="1">
      <c r="A22" s="51" t="s">
        <v>64</v>
      </c>
      <c r="B22" s="55"/>
      <c r="C22" s="56"/>
      <c r="D22" s="57"/>
      <c r="E22" s="11"/>
    </row>
    <row r="23" spans="1:5" s="12" customFormat="1" ht="28.5" customHeight="1">
      <c r="A23" s="51" t="s">
        <v>58</v>
      </c>
      <c r="B23" s="55"/>
      <c r="C23" s="56"/>
      <c r="D23" s="57"/>
      <c r="E23" s="11"/>
    </row>
    <row r="24" spans="1:5" s="12" customFormat="1" ht="28.5" customHeight="1">
      <c r="A24" s="51" t="s">
        <v>49</v>
      </c>
      <c r="B24" s="55"/>
      <c r="C24" s="56"/>
      <c r="D24" s="57"/>
      <c r="E24" s="11"/>
    </row>
    <row r="25" spans="1:5" s="12" customFormat="1" ht="28.5" customHeight="1">
      <c r="A25" s="51" t="s">
        <v>55</v>
      </c>
      <c r="B25" s="55"/>
      <c r="C25" s="56"/>
      <c r="D25" s="57"/>
      <c r="E25" s="11"/>
    </row>
    <row r="26" spans="1:5" s="12" customFormat="1" ht="28.5" customHeight="1" thickBot="1">
      <c r="A26" s="52" t="s">
        <v>65</v>
      </c>
      <c r="B26" s="53"/>
      <c r="C26" s="53"/>
      <c r="D26" s="54"/>
      <c r="E26" s="11"/>
    </row>
    <row r="27" spans="1:5" s="12" customFormat="1" ht="24" customHeight="1" thickBot="1">
      <c r="A27" s="13"/>
      <c r="B27" s="13"/>
      <c r="C27" s="13"/>
      <c r="D27" s="13"/>
      <c r="E27" s="11"/>
    </row>
    <row r="28" spans="1:5" s="12" customFormat="1" ht="50.1" customHeight="1" thickBot="1">
      <c r="A28" s="115" t="s">
        <v>59</v>
      </c>
      <c r="B28" s="116"/>
      <c r="C28" s="116"/>
      <c r="D28" s="117"/>
      <c r="E28" s="11"/>
    </row>
    <row r="29" spans="1:5" s="12" customFormat="1" ht="24" customHeight="1" thickBot="1">
      <c r="A29" s="14"/>
      <c r="B29" s="14"/>
      <c r="C29" s="14"/>
      <c r="D29" s="14"/>
      <c r="E29" s="11"/>
    </row>
    <row r="30" spans="1:5" s="12" customFormat="1" ht="28.5" customHeight="1">
      <c r="A30" s="69" t="s">
        <v>56</v>
      </c>
      <c r="B30" s="77"/>
      <c r="C30" s="77"/>
      <c r="D30" s="70"/>
      <c r="E30" s="11"/>
    </row>
    <row r="31" spans="1:5" s="12" customFormat="1" ht="27" customHeight="1">
      <c r="A31" s="67" t="s">
        <v>5</v>
      </c>
      <c r="B31" s="83"/>
      <c r="C31" s="83"/>
      <c r="D31" s="84"/>
      <c r="E31" s="11"/>
    </row>
    <row r="32" spans="1:5" s="12" customFormat="1" ht="27" customHeight="1">
      <c r="A32" s="68" t="s">
        <v>71</v>
      </c>
      <c r="B32" s="81"/>
      <c r="C32" s="81"/>
      <c r="D32" s="82"/>
      <c r="E32" s="11"/>
    </row>
    <row r="33" spans="1:5" s="12" customFormat="1" ht="27" customHeight="1">
      <c r="A33" s="68" t="s">
        <v>72</v>
      </c>
      <c r="B33" s="81"/>
      <c r="C33" s="81"/>
      <c r="D33" s="82"/>
      <c r="E33" s="11"/>
    </row>
    <row r="34" spans="1:5" ht="27" customHeight="1">
      <c r="A34" s="68" t="s">
        <v>21</v>
      </c>
      <c r="B34" s="88"/>
      <c r="C34" s="89"/>
      <c r="D34" s="90"/>
      <c r="E34" s="15"/>
    </row>
    <row r="35" spans="1:5" ht="27" customHeight="1">
      <c r="A35" s="68" t="s">
        <v>73</v>
      </c>
      <c r="B35" s="81"/>
      <c r="C35" s="81"/>
      <c r="D35" s="82"/>
      <c r="E35" s="15"/>
    </row>
    <row r="36" spans="1:5" ht="24" customHeight="1" thickBot="1">
      <c r="A36" s="16"/>
      <c r="B36" s="17"/>
      <c r="C36" s="17"/>
      <c r="D36" s="18"/>
      <c r="E36" s="15"/>
    </row>
    <row r="37" spans="1:5" ht="24" customHeight="1">
      <c r="A37" s="69" t="s">
        <v>57</v>
      </c>
      <c r="B37" s="77"/>
      <c r="C37" s="77"/>
      <c r="D37" s="70"/>
      <c r="E37" s="15"/>
    </row>
    <row r="38" spans="1:5" ht="24" customHeight="1">
      <c r="A38" s="25" t="s">
        <v>22</v>
      </c>
      <c r="B38" s="2" t="s">
        <v>23</v>
      </c>
      <c r="C38" s="2" t="s">
        <v>24</v>
      </c>
      <c r="D38" s="26" t="s">
        <v>25</v>
      </c>
      <c r="E38" s="15"/>
    </row>
    <row r="39" spans="1:5" ht="38.25" customHeight="1" thickBot="1">
      <c r="A39" s="22"/>
      <c r="B39" s="23"/>
      <c r="C39" s="23"/>
      <c r="D39" s="24"/>
      <c r="E39" s="15"/>
    </row>
    <row r="40" spans="1:5" ht="24" customHeight="1" thickBot="1">
      <c r="A40" s="19"/>
      <c r="B40" s="19"/>
      <c r="C40" s="19"/>
      <c r="D40" s="19"/>
      <c r="E40" s="15"/>
    </row>
    <row r="41" spans="1:5" ht="23.1" customHeight="1">
      <c r="A41" s="69" t="s">
        <v>28</v>
      </c>
      <c r="B41" s="77"/>
      <c r="C41" s="77"/>
      <c r="D41" s="70"/>
      <c r="E41" s="15"/>
    </row>
    <row r="42" spans="1:5" ht="15.95" customHeight="1">
      <c r="A42" s="27" t="s">
        <v>12</v>
      </c>
      <c r="B42" s="28" t="s">
        <v>11</v>
      </c>
      <c r="C42" s="28" t="s">
        <v>16</v>
      </c>
      <c r="D42" s="29" t="s">
        <v>13</v>
      </c>
    </row>
    <row r="43" spans="1:5" ht="15.95" customHeight="1">
      <c r="A43" s="30" t="s">
        <v>4</v>
      </c>
      <c r="B43" s="31" t="s">
        <v>1</v>
      </c>
      <c r="C43" s="31" t="s">
        <v>18</v>
      </c>
      <c r="D43" s="32" t="s">
        <v>6</v>
      </c>
    </row>
    <row r="44" spans="1:5" ht="15.95" customHeight="1">
      <c r="A44" s="30" t="s">
        <v>4</v>
      </c>
      <c r="B44" s="31" t="s">
        <v>15</v>
      </c>
      <c r="C44" s="31" t="s">
        <v>18</v>
      </c>
      <c r="D44" s="32" t="s">
        <v>7</v>
      </c>
    </row>
    <row r="45" spans="1:5" ht="15.95" customHeight="1">
      <c r="A45" s="30" t="s">
        <v>4</v>
      </c>
      <c r="B45" s="31" t="s">
        <v>2</v>
      </c>
      <c r="C45" s="31" t="s">
        <v>19</v>
      </c>
      <c r="D45" s="32" t="s">
        <v>6</v>
      </c>
    </row>
    <row r="46" spans="1:5" ht="15.95" customHeight="1">
      <c r="A46" s="30" t="s">
        <v>4</v>
      </c>
      <c r="B46" s="31" t="s">
        <v>0</v>
      </c>
      <c r="C46" s="31" t="s">
        <v>17</v>
      </c>
      <c r="D46" s="32" t="s">
        <v>8</v>
      </c>
    </row>
    <row r="47" spans="1:5" ht="15.95" customHeight="1">
      <c r="A47" s="30" t="s">
        <v>3</v>
      </c>
      <c r="B47" s="31" t="s">
        <v>30</v>
      </c>
      <c r="C47" s="31" t="s">
        <v>20</v>
      </c>
      <c r="D47" s="32" t="s">
        <v>9</v>
      </c>
    </row>
    <row r="48" spans="1:5" ht="15.95" customHeight="1">
      <c r="A48" s="30" t="s">
        <v>3</v>
      </c>
      <c r="B48" s="31" t="s">
        <v>31</v>
      </c>
      <c r="C48" s="31" t="s">
        <v>20</v>
      </c>
      <c r="D48" s="32" t="s">
        <v>10</v>
      </c>
      <c r="E48" s="20"/>
    </row>
    <row r="49" spans="1:5" ht="21.75" customHeight="1" thickBot="1">
      <c r="A49" s="85" t="s">
        <v>14</v>
      </c>
      <c r="B49" s="86"/>
      <c r="C49" s="86"/>
      <c r="D49" s="87"/>
      <c r="E49" s="20"/>
    </row>
    <row r="50" spans="1:5" ht="15.95" customHeight="1" thickBot="1">
      <c r="A50" s="34"/>
      <c r="B50" s="33"/>
      <c r="C50" s="33"/>
      <c r="D50" s="33"/>
      <c r="E50" s="20"/>
    </row>
    <row r="51" spans="1:5" ht="20.100000000000001" customHeight="1">
      <c r="A51" s="69" t="s">
        <v>32</v>
      </c>
      <c r="B51" s="70"/>
    </row>
    <row r="52" spans="1:5" ht="20.100000000000001" customHeight="1" thickBot="1">
      <c r="A52" s="27" t="s">
        <v>12</v>
      </c>
      <c r="B52" s="29" t="s">
        <v>13</v>
      </c>
    </row>
    <row r="53" spans="1:5" ht="20.100000000000001" customHeight="1">
      <c r="A53" s="30" t="s">
        <v>33</v>
      </c>
      <c r="B53" s="32" t="s">
        <v>34</v>
      </c>
      <c r="C53" s="58"/>
      <c r="D53" s="64" t="s">
        <v>46</v>
      </c>
    </row>
    <row r="54" spans="1:5" ht="20.100000000000001" customHeight="1" thickBot="1">
      <c r="A54" s="35" t="s">
        <v>3</v>
      </c>
      <c r="B54" s="36" t="s">
        <v>35</v>
      </c>
      <c r="C54" s="58"/>
      <c r="D54" s="63">
        <f>SUM(D58:D153)</f>
        <v>0</v>
      </c>
    </row>
    <row r="55" spans="1:5" ht="20.100000000000001" customHeight="1" thickBot="1">
      <c r="A55" s="40"/>
      <c r="B55" s="40"/>
      <c r="C55" s="41"/>
      <c r="D55" s="41"/>
    </row>
    <row r="56" spans="1:5" s="21" customFormat="1" ht="36.75" customHeight="1" thickBot="1">
      <c r="A56" s="74" t="s">
        <v>74</v>
      </c>
      <c r="B56" s="75"/>
      <c r="C56" s="75"/>
      <c r="D56" s="76"/>
    </row>
    <row r="57" spans="1:5" ht="30.75" customHeight="1" thickBot="1">
      <c r="A57" s="62" t="s">
        <v>68</v>
      </c>
      <c r="B57" s="61" t="s">
        <v>69</v>
      </c>
      <c r="C57" s="61" t="s">
        <v>66</v>
      </c>
      <c r="D57" s="65" t="s">
        <v>67</v>
      </c>
    </row>
    <row r="58" spans="1:5" ht="12.75" customHeight="1">
      <c r="A58" s="59">
        <v>1</v>
      </c>
      <c r="B58" s="60"/>
      <c r="C58" s="60"/>
      <c r="D58" s="66">
        <f>_xlfn.IFNA(VLOOKUP(B58, Table1[], 2, FALSE), 0) + _xlfn.IFNA(VLOOKUP(C58, Table1[], 2, FALSE), 0)</f>
        <v>0</v>
      </c>
    </row>
    <row r="59" spans="1:5" ht="12.75" customHeight="1">
      <c r="A59" s="38">
        <v>2</v>
      </c>
      <c r="B59" s="3"/>
      <c r="C59" s="3"/>
      <c r="D59" s="66">
        <f>_xlfn.IFNA(VLOOKUP(B59, Table1[], 2, FALSE), 0) + _xlfn.IFNA(VLOOKUP(C59, Table1[], 2, FALSE), 0)</f>
        <v>0</v>
      </c>
    </row>
    <row r="60" spans="1:5" ht="12.75" customHeight="1">
      <c r="A60" s="38">
        <v>3</v>
      </c>
      <c r="B60" s="3"/>
      <c r="C60" s="3"/>
      <c r="D60" s="66">
        <f>_xlfn.IFNA(VLOOKUP(B60, Table1[], 2, FALSE), 0) + _xlfn.IFNA(VLOOKUP(C60, Table1[], 2, FALSE), 0)</f>
        <v>0</v>
      </c>
    </row>
    <row r="61" spans="1:5" ht="12.75" customHeight="1">
      <c r="A61" s="38">
        <v>4</v>
      </c>
      <c r="B61" s="3"/>
      <c r="C61" s="3"/>
      <c r="D61" s="66">
        <f>_xlfn.IFNA(VLOOKUP(B61, Table1[], 2, FALSE), 0) + _xlfn.IFNA(VLOOKUP(C61, Table1[], 2, FALSE), 0)</f>
        <v>0</v>
      </c>
    </row>
    <row r="62" spans="1:5" ht="12.75" customHeight="1">
      <c r="A62" s="38">
        <v>5</v>
      </c>
      <c r="B62" s="3"/>
      <c r="C62" s="3"/>
      <c r="D62" s="66">
        <f>_xlfn.IFNA(VLOOKUP(B62, Table1[], 2, FALSE), 0) + _xlfn.IFNA(VLOOKUP(C62, Table1[], 2, FALSE), 0)</f>
        <v>0</v>
      </c>
    </row>
    <row r="63" spans="1:5" ht="12.75" customHeight="1">
      <c r="A63" s="38">
        <v>6</v>
      </c>
      <c r="B63" s="3"/>
      <c r="C63" s="3"/>
      <c r="D63" s="66">
        <f>_xlfn.IFNA(VLOOKUP(B63, Table1[], 2, FALSE), 0) + _xlfn.IFNA(VLOOKUP(C63, Table1[], 2, FALSE), 0)</f>
        <v>0</v>
      </c>
    </row>
    <row r="64" spans="1:5" ht="12.75" customHeight="1">
      <c r="A64" s="38">
        <v>7</v>
      </c>
      <c r="B64" s="3"/>
      <c r="C64" s="3"/>
      <c r="D64" s="66">
        <f>_xlfn.IFNA(VLOOKUP(B64, Table1[], 2, FALSE), 0) + _xlfn.IFNA(VLOOKUP(C64, Table1[], 2, FALSE), 0)</f>
        <v>0</v>
      </c>
    </row>
    <row r="65" spans="1:4" ht="12.75" customHeight="1">
      <c r="A65" s="38">
        <v>8</v>
      </c>
      <c r="B65" s="3"/>
      <c r="C65" s="3"/>
      <c r="D65" s="66">
        <f>_xlfn.IFNA(VLOOKUP(B65, Table1[], 2, FALSE), 0) + _xlfn.IFNA(VLOOKUP(C65, Table1[], 2, FALSE), 0)</f>
        <v>0</v>
      </c>
    </row>
    <row r="66" spans="1:4" ht="12.75" customHeight="1">
      <c r="A66" s="38">
        <v>9</v>
      </c>
      <c r="B66" s="3"/>
      <c r="C66" s="3"/>
      <c r="D66" s="66">
        <f>_xlfn.IFNA(VLOOKUP(B66, Table1[], 2, FALSE), 0) + _xlfn.IFNA(VLOOKUP(C66, Table1[], 2, FALSE), 0)</f>
        <v>0</v>
      </c>
    </row>
    <row r="67" spans="1:4" ht="12.75" customHeight="1">
      <c r="A67" s="38">
        <v>10</v>
      </c>
      <c r="B67" s="3"/>
      <c r="C67" s="3"/>
      <c r="D67" s="66">
        <f>_xlfn.IFNA(VLOOKUP(B67, Table1[], 2, FALSE), 0) + _xlfn.IFNA(VLOOKUP(C67, Table1[], 2, FALSE), 0)</f>
        <v>0</v>
      </c>
    </row>
    <row r="68" spans="1:4" ht="12.75" customHeight="1">
      <c r="A68" s="38">
        <v>11</v>
      </c>
      <c r="B68" s="3"/>
      <c r="C68" s="3"/>
      <c r="D68" s="66">
        <f>_xlfn.IFNA(VLOOKUP(B68, Table1[], 2, FALSE), 0) + _xlfn.IFNA(VLOOKUP(C68, Table1[], 2, FALSE), 0)</f>
        <v>0</v>
      </c>
    </row>
    <row r="69" spans="1:4" ht="12.75" customHeight="1">
      <c r="A69" s="38">
        <v>12</v>
      </c>
      <c r="B69" s="3"/>
      <c r="C69" s="3"/>
      <c r="D69" s="66">
        <f>_xlfn.IFNA(VLOOKUP(B69, Table1[], 2, FALSE), 0) + _xlfn.IFNA(VLOOKUP(C69, Table1[], 2, FALSE), 0)</f>
        <v>0</v>
      </c>
    </row>
    <row r="70" spans="1:4" ht="12.75" customHeight="1">
      <c r="A70" s="38">
        <v>13</v>
      </c>
      <c r="B70" s="3"/>
      <c r="C70" s="3"/>
      <c r="D70" s="66">
        <f>_xlfn.IFNA(VLOOKUP(B70, Table1[], 2, FALSE), 0) + _xlfn.IFNA(VLOOKUP(C70, Table1[], 2, FALSE), 0)</f>
        <v>0</v>
      </c>
    </row>
    <row r="71" spans="1:4" ht="12.75" customHeight="1">
      <c r="A71" s="38">
        <v>14</v>
      </c>
      <c r="B71" s="3"/>
      <c r="C71" s="3"/>
      <c r="D71" s="66">
        <f>_xlfn.IFNA(VLOOKUP(B71, Table1[], 2, FALSE), 0) + _xlfn.IFNA(VLOOKUP(C71, Table1[], 2, FALSE), 0)</f>
        <v>0</v>
      </c>
    </row>
    <row r="72" spans="1:4" ht="12.75" customHeight="1">
      <c r="A72" s="38">
        <v>15</v>
      </c>
      <c r="B72" s="3"/>
      <c r="C72" s="3"/>
      <c r="D72" s="66">
        <f>_xlfn.IFNA(VLOOKUP(B72, Table1[], 2, FALSE), 0) + _xlfn.IFNA(VLOOKUP(C72, Table1[], 2, FALSE), 0)</f>
        <v>0</v>
      </c>
    </row>
    <row r="73" spans="1:4" ht="12.75" customHeight="1">
      <c r="A73" s="38">
        <v>16</v>
      </c>
      <c r="B73" s="3"/>
      <c r="C73" s="3"/>
      <c r="D73" s="66">
        <f>_xlfn.IFNA(VLOOKUP(B73, Table1[], 2, FALSE), 0) + _xlfn.IFNA(VLOOKUP(C73, Table1[], 2, FALSE), 0)</f>
        <v>0</v>
      </c>
    </row>
    <row r="74" spans="1:4" ht="12.75" customHeight="1">
      <c r="A74" s="38">
        <v>17</v>
      </c>
      <c r="B74" s="3"/>
      <c r="C74" s="3"/>
      <c r="D74" s="66">
        <f>_xlfn.IFNA(VLOOKUP(B74, Table1[], 2, FALSE), 0) + _xlfn.IFNA(VLOOKUP(C74, Table1[], 2, FALSE), 0)</f>
        <v>0</v>
      </c>
    </row>
    <row r="75" spans="1:4" ht="12.75" customHeight="1">
      <c r="A75" s="38">
        <v>18</v>
      </c>
      <c r="B75" s="3"/>
      <c r="C75" s="3"/>
      <c r="D75" s="66">
        <f>_xlfn.IFNA(VLOOKUP(B75, Table1[], 2, FALSE), 0) + _xlfn.IFNA(VLOOKUP(C75, Table1[], 2, FALSE), 0)</f>
        <v>0</v>
      </c>
    </row>
    <row r="76" spans="1:4" ht="12.75" customHeight="1">
      <c r="A76" s="38">
        <v>19</v>
      </c>
      <c r="B76" s="3"/>
      <c r="C76" s="3"/>
      <c r="D76" s="66">
        <f>_xlfn.IFNA(VLOOKUP(B76, Table1[], 2, FALSE), 0) + _xlfn.IFNA(VLOOKUP(C76, Table1[], 2, FALSE), 0)</f>
        <v>0</v>
      </c>
    </row>
    <row r="77" spans="1:4" ht="12.75" customHeight="1">
      <c r="A77" s="38">
        <v>20</v>
      </c>
      <c r="B77" s="3"/>
      <c r="C77" s="3"/>
      <c r="D77" s="66">
        <f>_xlfn.IFNA(VLOOKUP(B77, Table1[], 2, FALSE), 0) + _xlfn.IFNA(VLOOKUP(C77, Table1[], 2, FALSE), 0)</f>
        <v>0</v>
      </c>
    </row>
    <row r="78" spans="1:4" ht="12.75" customHeight="1">
      <c r="A78" s="38">
        <v>21</v>
      </c>
      <c r="B78" s="3"/>
      <c r="C78" s="3"/>
      <c r="D78" s="66">
        <f>_xlfn.IFNA(VLOOKUP(B78, Table1[], 2, FALSE), 0) + _xlfn.IFNA(VLOOKUP(C78, Table1[], 2, FALSE), 0)</f>
        <v>0</v>
      </c>
    </row>
    <row r="79" spans="1:4" ht="12.75" customHeight="1">
      <c r="A79" s="38">
        <v>22</v>
      </c>
      <c r="B79" s="3"/>
      <c r="C79" s="3"/>
      <c r="D79" s="66">
        <f>_xlfn.IFNA(VLOOKUP(B79, Table1[], 2, FALSE), 0) + _xlfn.IFNA(VLOOKUP(C79, Table1[], 2, FALSE), 0)</f>
        <v>0</v>
      </c>
    </row>
    <row r="80" spans="1:4" ht="12.75" customHeight="1">
      <c r="A80" s="38">
        <v>23</v>
      </c>
      <c r="B80" s="3"/>
      <c r="C80" s="3"/>
      <c r="D80" s="66">
        <f>_xlfn.IFNA(VLOOKUP(B80, Table1[], 2, FALSE), 0) + _xlfn.IFNA(VLOOKUP(C80, Table1[], 2, FALSE), 0)</f>
        <v>0</v>
      </c>
    </row>
    <row r="81" spans="1:4" ht="12.75" customHeight="1">
      <c r="A81" s="38">
        <v>24</v>
      </c>
      <c r="B81" s="3"/>
      <c r="C81" s="3"/>
      <c r="D81" s="66">
        <f>_xlfn.IFNA(VLOOKUP(B81, Table1[], 2, FALSE), 0) + _xlfn.IFNA(VLOOKUP(C81, Table1[], 2, FALSE), 0)</f>
        <v>0</v>
      </c>
    </row>
    <row r="82" spans="1:4" ht="12.75" customHeight="1">
      <c r="A82" s="38">
        <v>25</v>
      </c>
      <c r="B82" s="3"/>
      <c r="C82" s="3"/>
      <c r="D82" s="66">
        <f>_xlfn.IFNA(VLOOKUP(B82, Table1[], 2, FALSE), 0) + _xlfn.IFNA(VLOOKUP(C82, Table1[], 2, FALSE), 0)</f>
        <v>0</v>
      </c>
    </row>
    <row r="83" spans="1:4" ht="12.75" customHeight="1">
      <c r="A83" s="38">
        <v>26</v>
      </c>
      <c r="B83" s="3"/>
      <c r="C83" s="3"/>
      <c r="D83" s="66">
        <f>_xlfn.IFNA(VLOOKUP(B83, Table1[], 2, FALSE), 0) + _xlfn.IFNA(VLOOKUP(C83, Table1[], 2, FALSE), 0)</f>
        <v>0</v>
      </c>
    </row>
    <row r="84" spans="1:4" ht="12.75" customHeight="1">
      <c r="A84" s="38">
        <v>27</v>
      </c>
      <c r="B84" s="3"/>
      <c r="C84" s="3"/>
      <c r="D84" s="66">
        <f>_xlfn.IFNA(VLOOKUP(B84, Table1[], 2, FALSE), 0) + _xlfn.IFNA(VLOOKUP(C84, Table1[], 2, FALSE), 0)</f>
        <v>0</v>
      </c>
    </row>
    <row r="85" spans="1:4" ht="12.75" customHeight="1">
      <c r="A85" s="38">
        <v>28</v>
      </c>
      <c r="B85" s="3"/>
      <c r="C85" s="3"/>
      <c r="D85" s="66">
        <f>_xlfn.IFNA(VLOOKUP(B85, Table1[], 2, FALSE), 0) + _xlfn.IFNA(VLOOKUP(C85, Table1[], 2, FALSE), 0)</f>
        <v>0</v>
      </c>
    </row>
    <row r="86" spans="1:4" ht="12.75" customHeight="1">
      <c r="A86" s="38">
        <v>29</v>
      </c>
      <c r="B86" s="3"/>
      <c r="C86" s="3"/>
      <c r="D86" s="66">
        <f>_xlfn.IFNA(VLOOKUP(B86, Table1[], 2, FALSE), 0) + _xlfn.IFNA(VLOOKUP(C86, Table1[], 2, FALSE), 0)</f>
        <v>0</v>
      </c>
    </row>
    <row r="87" spans="1:4" ht="12.75" customHeight="1">
      <c r="A87" s="38">
        <v>30</v>
      </c>
      <c r="B87" s="3"/>
      <c r="C87" s="3"/>
      <c r="D87" s="66">
        <f>_xlfn.IFNA(VLOOKUP(B87, Table1[], 2, FALSE), 0) + _xlfn.IFNA(VLOOKUP(C87, Table1[], 2, FALSE), 0)</f>
        <v>0</v>
      </c>
    </row>
    <row r="88" spans="1:4" ht="12.75" customHeight="1">
      <c r="A88" s="38">
        <v>31</v>
      </c>
      <c r="B88" s="3"/>
      <c r="C88" s="3"/>
      <c r="D88" s="66">
        <f>_xlfn.IFNA(VLOOKUP(B88, Table1[], 2, FALSE), 0) + _xlfn.IFNA(VLOOKUP(C88, Table1[], 2, FALSE), 0)</f>
        <v>0</v>
      </c>
    </row>
    <row r="89" spans="1:4" ht="12.75" customHeight="1">
      <c r="A89" s="38">
        <v>32</v>
      </c>
      <c r="B89" s="3"/>
      <c r="C89" s="3"/>
      <c r="D89" s="66">
        <f>_xlfn.IFNA(VLOOKUP(B89, Table1[], 2, FALSE), 0) + _xlfn.IFNA(VLOOKUP(C89, Table1[], 2, FALSE), 0)</f>
        <v>0</v>
      </c>
    </row>
    <row r="90" spans="1:4" ht="12.75" customHeight="1">
      <c r="A90" s="38">
        <v>33</v>
      </c>
      <c r="B90" s="3"/>
      <c r="C90" s="3"/>
      <c r="D90" s="66">
        <f>_xlfn.IFNA(VLOOKUP(B90, Table1[], 2, FALSE), 0) + _xlfn.IFNA(VLOOKUP(C90, Table1[], 2, FALSE), 0)</f>
        <v>0</v>
      </c>
    </row>
    <row r="91" spans="1:4" ht="12.75" customHeight="1">
      <c r="A91" s="38">
        <v>34</v>
      </c>
      <c r="B91" s="3"/>
      <c r="C91" s="3"/>
      <c r="D91" s="66">
        <f>_xlfn.IFNA(VLOOKUP(B91, Table1[], 2, FALSE), 0) + _xlfn.IFNA(VLOOKUP(C91, Table1[], 2, FALSE), 0)</f>
        <v>0</v>
      </c>
    </row>
    <row r="92" spans="1:4" ht="12.75" customHeight="1">
      <c r="A92" s="38">
        <v>35</v>
      </c>
      <c r="B92" s="3"/>
      <c r="C92" s="3"/>
      <c r="D92" s="66">
        <f>_xlfn.IFNA(VLOOKUP(B92, Table1[], 2, FALSE), 0) + _xlfn.IFNA(VLOOKUP(C92, Table1[], 2, FALSE), 0)</f>
        <v>0</v>
      </c>
    </row>
    <row r="93" spans="1:4" ht="12.75" customHeight="1">
      <c r="A93" s="38">
        <v>36</v>
      </c>
      <c r="B93" s="3"/>
      <c r="C93" s="3"/>
      <c r="D93" s="66">
        <f>_xlfn.IFNA(VLOOKUP(B93, Table1[], 2, FALSE), 0) + _xlfn.IFNA(VLOOKUP(C93, Table1[], 2, FALSE), 0)</f>
        <v>0</v>
      </c>
    </row>
    <row r="94" spans="1:4" ht="12.75" customHeight="1">
      <c r="A94" s="38">
        <v>37</v>
      </c>
      <c r="B94" s="3"/>
      <c r="C94" s="3"/>
      <c r="D94" s="66">
        <f>_xlfn.IFNA(VLOOKUP(B94, Table1[], 2, FALSE), 0) + _xlfn.IFNA(VLOOKUP(C94, Table1[], 2, FALSE), 0)</f>
        <v>0</v>
      </c>
    </row>
    <row r="95" spans="1:4" ht="12.75" customHeight="1">
      <c r="A95" s="38">
        <v>38</v>
      </c>
      <c r="B95" s="3"/>
      <c r="C95" s="3"/>
      <c r="D95" s="66">
        <f>_xlfn.IFNA(VLOOKUP(B95, Table1[], 2, FALSE), 0) + _xlfn.IFNA(VLOOKUP(C95, Table1[], 2, FALSE), 0)</f>
        <v>0</v>
      </c>
    </row>
    <row r="96" spans="1:4" ht="12.75" customHeight="1">
      <c r="A96" s="38">
        <v>39</v>
      </c>
      <c r="B96" s="3"/>
      <c r="C96" s="3"/>
      <c r="D96" s="66">
        <f>_xlfn.IFNA(VLOOKUP(B96, Table1[], 2, FALSE), 0) + _xlfn.IFNA(VLOOKUP(C96, Table1[], 2, FALSE), 0)</f>
        <v>0</v>
      </c>
    </row>
    <row r="97" spans="1:4" ht="12.75" customHeight="1">
      <c r="A97" s="38">
        <v>40</v>
      </c>
      <c r="B97" s="3"/>
      <c r="C97" s="3"/>
      <c r="D97" s="66">
        <f>_xlfn.IFNA(VLOOKUP(B97, Table1[], 2, FALSE), 0) + _xlfn.IFNA(VLOOKUP(C97, Table1[], 2, FALSE), 0)</f>
        <v>0</v>
      </c>
    </row>
    <row r="98" spans="1:4" ht="12.75" customHeight="1">
      <c r="A98" s="38">
        <v>41</v>
      </c>
      <c r="B98" s="3"/>
      <c r="C98" s="3"/>
      <c r="D98" s="66">
        <f>_xlfn.IFNA(VLOOKUP(B98, Table1[], 2, FALSE), 0) + _xlfn.IFNA(VLOOKUP(C98, Table1[], 2, FALSE), 0)</f>
        <v>0</v>
      </c>
    </row>
    <row r="99" spans="1:4" ht="12.75" customHeight="1">
      <c r="A99" s="38">
        <v>42</v>
      </c>
      <c r="B99" s="3"/>
      <c r="C99" s="3"/>
      <c r="D99" s="66">
        <f>_xlfn.IFNA(VLOOKUP(B99, Table1[], 2, FALSE), 0) + _xlfn.IFNA(VLOOKUP(C99, Table1[], 2, FALSE), 0)</f>
        <v>0</v>
      </c>
    </row>
    <row r="100" spans="1:4" ht="12.75" customHeight="1">
      <c r="A100" s="38">
        <v>43</v>
      </c>
      <c r="B100" s="3"/>
      <c r="C100" s="3"/>
      <c r="D100" s="66">
        <f>_xlfn.IFNA(VLOOKUP(B100, Table1[], 2, FALSE), 0) + _xlfn.IFNA(VLOOKUP(C100, Table1[], 2, FALSE), 0)</f>
        <v>0</v>
      </c>
    </row>
    <row r="101" spans="1:4" ht="12.75" customHeight="1">
      <c r="A101" s="38">
        <v>44</v>
      </c>
      <c r="B101" s="3"/>
      <c r="C101" s="3"/>
      <c r="D101" s="66">
        <f>_xlfn.IFNA(VLOOKUP(B101, Table1[], 2, FALSE), 0) + _xlfn.IFNA(VLOOKUP(C101, Table1[], 2, FALSE), 0)</f>
        <v>0</v>
      </c>
    </row>
    <row r="102" spans="1:4" ht="12.75" customHeight="1">
      <c r="A102" s="38">
        <v>45</v>
      </c>
      <c r="B102" s="3"/>
      <c r="C102" s="3"/>
      <c r="D102" s="66">
        <f>_xlfn.IFNA(VLOOKUP(B102, Table1[], 2, FALSE), 0) + _xlfn.IFNA(VLOOKUP(C102, Table1[], 2, FALSE), 0)</f>
        <v>0</v>
      </c>
    </row>
    <row r="103" spans="1:4" ht="12.75" customHeight="1">
      <c r="A103" s="38">
        <v>46</v>
      </c>
      <c r="B103" s="3"/>
      <c r="C103" s="3"/>
      <c r="D103" s="66">
        <f>_xlfn.IFNA(VLOOKUP(B103, Table1[], 2, FALSE), 0) + _xlfn.IFNA(VLOOKUP(C103, Table1[], 2, FALSE), 0)</f>
        <v>0</v>
      </c>
    </row>
    <row r="104" spans="1:4" ht="12.75" customHeight="1">
      <c r="A104" s="38">
        <v>47</v>
      </c>
      <c r="B104" s="3"/>
      <c r="C104" s="3"/>
      <c r="D104" s="66">
        <f>_xlfn.IFNA(VLOOKUP(B104, Table1[], 2, FALSE), 0) + _xlfn.IFNA(VLOOKUP(C104, Table1[], 2, FALSE), 0)</f>
        <v>0</v>
      </c>
    </row>
    <row r="105" spans="1:4" ht="12.75" customHeight="1">
      <c r="A105" s="38">
        <v>48</v>
      </c>
      <c r="B105" s="3"/>
      <c r="C105" s="3"/>
      <c r="D105" s="66">
        <f>_xlfn.IFNA(VLOOKUP(B105, Table1[], 2, FALSE), 0) + _xlfn.IFNA(VLOOKUP(C105, Table1[], 2, FALSE), 0)</f>
        <v>0</v>
      </c>
    </row>
    <row r="106" spans="1:4" ht="12.75" customHeight="1">
      <c r="A106" s="38">
        <v>49</v>
      </c>
      <c r="B106" s="3"/>
      <c r="C106" s="3"/>
      <c r="D106" s="66">
        <f>_xlfn.IFNA(VLOOKUP(B106, Table1[], 2, FALSE), 0) + _xlfn.IFNA(VLOOKUP(C106, Table1[], 2, FALSE), 0)</f>
        <v>0</v>
      </c>
    </row>
    <row r="107" spans="1:4" ht="12.75" customHeight="1">
      <c r="A107" s="38">
        <v>50</v>
      </c>
      <c r="B107" s="3"/>
      <c r="C107" s="3"/>
      <c r="D107" s="66">
        <f>_xlfn.IFNA(VLOOKUP(B107, Table1[], 2, FALSE), 0) + _xlfn.IFNA(VLOOKUP(C107, Table1[], 2, FALSE), 0)</f>
        <v>0</v>
      </c>
    </row>
    <row r="108" spans="1:4" ht="12.75" customHeight="1">
      <c r="A108" s="38">
        <v>51</v>
      </c>
      <c r="B108" s="3"/>
      <c r="C108" s="3"/>
      <c r="D108" s="66">
        <f>_xlfn.IFNA(VLOOKUP(B108, Table1[], 2, FALSE), 0) + _xlfn.IFNA(VLOOKUP(C108, Table1[], 2, FALSE), 0)</f>
        <v>0</v>
      </c>
    </row>
    <row r="109" spans="1:4" ht="12.75" customHeight="1">
      <c r="A109" s="38">
        <v>52</v>
      </c>
      <c r="B109" s="3"/>
      <c r="C109" s="3"/>
      <c r="D109" s="66">
        <f>_xlfn.IFNA(VLOOKUP(B109, Table1[], 2, FALSE), 0) + _xlfn.IFNA(VLOOKUP(C109, Table1[], 2, FALSE), 0)</f>
        <v>0</v>
      </c>
    </row>
    <row r="110" spans="1:4" ht="12.75" customHeight="1">
      <c r="A110" s="38">
        <v>53</v>
      </c>
      <c r="B110" s="3"/>
      <c r="C110" s="3"/>
      <c r="D110" s="66">
        <f>_xlfn.IFNA(VLOOKUP(B110, Table1[], 2, FALSE), 0) + _xlfn.IFNA(VLOOKUP(C110, Table1[], 2, FALSE), 0)</f>
        <v>0</v>
      </c>
    </row>
    <row r="111" spans="1:4" ht="12.75" customHeight="1">
      <c r="A111" s="38">
        <v>54</v>
      </c>
      <c r="B111" s="3"/>
      <c r="C111" s="3"/>
      <c r="D111" s="66">
        <f>_xlfn.IFNA(VLOOKUP(B111, Table1[], 2, FALSE), 0) + _xlfn.IFNA(VLOOKUP(C111, Table1[], 2, FALSE), 0)</f>
        <v>0</v>
      </c>
    </row>
    <row r="112" spans="1:4" ht="12.75" customHeight="1">
      <c r="A112" s="38">
        <v>55</v>
      </c>
      <c r="B112" s="3"/>
      <c r="C112" s="3"/>
      <c r="D112" s="66">
        <f>_xlfn.IFNA(VLOOKUP(B112, Table1[], 2, FALSE), 0) + _xlfn.IFNA(VLOOKUP(C112, Table1[], 2, FALSE), 0)</f>
        <v>0</v>
      </c>
    </row>
    <row r="113" spans="1:4" ht="12.75" customHeight="1">
      <c r="A113" s="38">
        <v>56</v>
      </c>
      <c r="B113" s="3"/>
      <c r="C113" s="3"/>
      <c r="D113" s="66">
        <f>_xlfn.IFNA(VLOOKUP(B113, Table1[], 2, FALSE), 0) + _xlfn.IFNA(VLOOKUP(C113, Table1[], 2, FALSE), 0)</f>
        <v>0</v>
      </c>
    </row>
    <row r="114" spans="1:4" ht="12.75" customHeight="1">
      <c r="A114" s="38">
        <v>57</v>
      </c>
      <c r="B114" s="3"/>
      <c r="C114" s="3"/>
      <c r="D114" s="66">
        <f>_xlfn.IFNA(VLOOKUP(B114, Table1[], 2, FALSE), 0) + _xlfn.IFNA(VLOOKUP(C114, Table1[], 2, FALSE), 0)</f>
        <v>0</v>
      </c>
    </row>
    <row r="115" spans="1:4" ht="12.75" customHeight="1">
      <c r="A115" s="38">
        <v>58</v>
      </c>
      <c r="B115" s="3"/>
      <c r="C115" s="3"/>
      <c r="D115" s="66">
        <f>_xlfn.IFNA(VLOOKUP(B115, Table1[], 2, FALSE), 0) + _xlfn.IFNA(VLOOKUP(C115, Table1[], 2, FALSE), 0)</f>
        <v>0</v>
      </c>
    </row>
    <row r="116" spans="1:4" ht="12.75" customHeight="1">
      <c r="A116" s="38">
        <v>59</v>
      </c>
      <c r="B116" s="3"/>
      <c r="C116" s="3"/>
      <c r="D116" s="66">
        <f>_xlfn.IFNA(VLOOKUP(B116, Table1[], 2, FALSE), 0) + _xlfn.IFNA(VLOOKUP(C116, Table1[], 2, FALSE), 0)</f>
        <v>0</v>
      </c>
    </row>
    <row r="117" spans="1:4" ht="12.75" customHeight="1">
      <c r="A117" s="38">
        <v>60</v>
      </c>
      <c r="B117" s="3"/>
      <c r="C117" s="3"/>
      <c r="D117" s="66">
        <f>_xlfn.IFNA(VLOOKUP(B117, Table1[], 2, FALSE), 0) + _xlfn.IFNA(VLOOKUP(C117, Table1[], 2, FALSE), 0)</f>
        <v>0</v>
      </c>
    </row>
    <row r="118" spans="1:4" ht="12.75" customHeight="1">
      <c r="A118" s="38">
        <v>61</v>
      </c>
      <c r="B118" s="3"/>
      <c r="C118" s="3"/>
      <c r="D118" s="66">
        <f>_xlfn.IFNA(VLOOKUP(B118, Table1[], 2, FALSE), 0) + _xlfn.IFNA(VLOOKUP(C118, Table1[], 2, FALSE), 0)</f>
        <v>0</v>
      </c>
    </row>
    <row r="119" spans="1:4" ht="12.75" customHeight="1">
      <c r="A119" s="38">
        <v>62</v>
      </c>
      <c r="B119" s="3"/>
      <c r="C119" s="3"/>
      <c r="D119" s="66">
        <f>_xlfn.IFNA(VLOOKUP(B119, Table1[], 2, FALSE), 0) + _xlfn.IFNA(VLOOKUP(C119, Table1[], 2, FALSE), 0)</f>
        <v>0</v>
      </c>
    </row>
    <row r="120" spans="1:4" ht="12.75" customHeight="1">
      <c r="A120" s="38">
        <v>63</v>
      </c>
      <c r="B120" s="3"/>
      <c r="C120" s="3"/>
      <c r="D120" s="66">
        <f>_xlfn.IFNA(VLOOKUP(B120, Table1[], 2, FALSE), 0) + _xlfn.IFNA(VLOOKUP(C120, Table1[], 2, FALSE), 0)</f>
        <v>0</v>
      </c>
    </row>
    <row r="121" spans="1:4" ht="12.75" customHeight="1">
      <c r="A121" s="38">
        <v>64</v>
      </c>
      <c r="B121" s="3"/>
      <c r="C121" s="3"/>
      <c r="D121" s="66">
        <f>_xlfn.IFNA(VLOOKUP(B121, Table1[], 2, FALSE), 0) + _xlfn.IFNA(VLOOKUP(C121, Table1[], 2, FALSE), 0)</f>
        <v>0</v>
      </c>
    </row>
    <row r="122" spans="1:4" ht="12.75" customHeight="1">
      <c r="A122" s="38">
        <v>65</v>
      </c>
      <c r="B122" s="3"/>
      <c r="C122" s="3"/>
      <c r="D122" s="66">
        <f>_xlfn.IFNA(VLOOKUP(B122, Table1[], 2, FALSE), 0) + _xlfn.IFNA(VLOOKUP(C122, Table1[], 2, FALSE), 0)</f>
        <v>0</v>
      </c>
    </row>
    <row r="123" spans="1:4" ht="12.75" customHeight="1">
      <c r="A123" s="38">
        <v>66</v>
      </c>
      <c r="B123" s="3"/>
      <c r="C123" s="3"/>
      <c r="D123" s="66">
        <f>_xlfn.IFNA(VLOOKUP(B123, Table1[], 2, FALSE), 0) + _xlfn.IFNA(VLOOKUP(C123, Table1[], 2, FALSE), 0)</f>
        <v>0</v>
      </c>
    </row>
    <row r="124" spans="1:4" ht="12.75" customHeight="1">
      <c r="A124" s="38">
        <v>67</v>
      </c>
      <c r="B124" s="3"/>
      <c r="C124" s="3"/>
      <c r="D124" s="66">
        <f>_xlfn.IFNA(VLOOKUP(B124, Table1[], 2, FALSE), 0) + _xlfn.IFNA(VLOOKUP(C124, Table1[], 2, FALSE), 0)</f>
        <v>0</v>
      </c>
    </row>
    <row r="125" spans="1:4" ht="12.75" customHeight="1">
      <c r="A125" s="38">
        <v>68</v>
      </c>
      <c r="B125" s="3"/>
      <c r="C125" s="3"/>
      <c r="D125" s="66">
        <f>_xlfn.IFNA(VLOOKUP(B125, Table1[], 2, FALSE), 0) + _xlfn.IFNA(VLOOKUP(C125, Table1[], 2, FALSE), 0)</f>
        <v>0</v>
      </c>
    </row>
    <row r="126" spans="1:4" ht="12.75" customHeight="1">
      <c r="A126" s="38">
        <v>69</v>
      </c>
      <c r="B126" s="3"/>
      <c r="C126" s="3"/>
      <c r="D126" s="66">
        <f>_xlfn.IFNA(VLOOKUP(B126, Table1[], 2, FALSE), 0) + _xlfn.IFNA(VLOOKUP(C126, Table1[], 2, FALSE), 0)</f>
        <v>0</v>
      </c>
    </row>
    <row r="127" spans="1:4" ht="12.75" customHeight="1">
      <c r="A127" s="38">
        <v>70</v>
      </c>
      <c r="B127" s="3"/>
      <c r="C127" s="3"/>
      <c r="D127" s="66">
        <f>_xlfn.IFNA(VLOOKUP(B127, Table1[], 2, FALSE), 0) + _xlfn.IFNA(VLOOKUP(C127, Table1[], 2, FALSE), 0)</f>
        <v>0</v>
      </c>
    </row>
    <row r="128" spans="1:4" ht="12.75" customHeight="1">
      <c r="A128" s="38">
        <v>71</v>
      </c>
      <c r="B128" s="3"/>
      <c r="C128" s="3"/>
      <c r="D128" s="66">
        <f>_xlfn.IFNA(VLOOKUP(B128, Table1[], 2, FALSE), 0) + _xlfn.IFNA(VLOOKUP(C128, Table1[], 2, FALSE), 0)</f>
        <v>0</v>
      </c>
    </row>
    <row r="129" spans="1:4" ht="12.75" customHeight="1">
      <c r="A129" s="38">
        <v>72</v>
      </c>
      <c r="B129" s="3"/>
      <c r="C129" s="3"/>
      <c r="D129" s="66">
        <f>_xlfn.IFNA(VLOOKUP(B129, Table1[], 2, FALSE), 0) + _xlfn.IFNA(VLOOKUP(C129, Table1[], 2, FALSE), 0)</f>
        <v>0</v>
      </c>
    </row>
    <row r="130" spans="1:4" ht="12.75" customHeight="1">
      <c r="A130" s="38">
        <v>73</v>
      </c>
      <c r="B130" s="3"/>
      <c r="C130" s="3"/>
      <c r="D130" s="66">
        <f>_xlfn.IFNA(VLOOKUP(B130, Table1[], 2, FALSE), 0) + _xlfn.IFNA(VLOOKUP(C130, Table1[], 2, FALSE), 0)</f>
        <v>0</v>
      </c>
    </row>
    <row r="131" spans="1:4" ht="12.75" customHeight="1">
      <c r="A131" s="38">
        <v>74</v>
      </c>
      <c r="B131" s="3"/>
      <c r="C131" s="3"/>
      <c r="D131" s="66">
        <f>_xlfn.IFNA(VLOOKUP(B131, Table1[], 2, FALSE), 0) + _xlfn.IFNA(VLOOKUP(C131, Table1[], 2, FALSE), 0)</f>
        <v>0</v>
      </c>
    </row>
    <row r="132" spans="1:4" ht="12.75" customHeight="1">
      <c r="A132" s="38">
        <v>75</v>
      </c>
      <c r="B132" s="3"/>
      <c r="C132" s="3"/>
      <c r="D132" s="66">
        <f>_xlfn.IFNA(VLOOKUP(B132, Table1[], 2, FALSE), 0) + _xlfn.IFNA(VLOOKUP(C132, Table1[], 2, FALSE), 0)</f>
        <v>0</v>
      </c>
    </row>
    <row r="133" spans="1:4" ht="12.75" customHeight="1">
      <c r="A133" s="38">
        <v>76</v>
      </c>
      <c r="B133" s="3"/>
      <c r="C133" s="3"/>
      <c r="D133" s="66">
        <f>_xlfn.IFNA(VLOOKUP(B133, Table1[], 2, FALSE), 0) + _xlfn.IFNA(VLOOKUP(C133, Table1[], 2, FALSE), 0)</f>
        <v>0</v>
      </c>
    </row>
    <row r="134" spans="1:4" ht="12.75" customHeight="1">
      <c r="A134" s="38">
        <v>77</v>
      </c>
      <c r="B134" s="3"/>
      <c r="C134" s="3"/>
      <c r="D134" s="66">
        <f>_xlfn.IFNA(VLOOKUP(B134, Table1[], 2, FALSE), 0) + _xlfn.IFNA(VLOOKUP(C134, Table1[], 2, FALSE), 0)</f>
        <v>0</v>
      </c>
    </row>
    <row r="135" spans="1:4" ht="12.75" customHeight="1">
      <c r="A135" s="38">
        <v>78</v>
      </c>
      <c r="B135" s="3"/>
      <c r="C135" s="3"/>
      <c r="D135" s="66">
        <f>_xlfn.IFNA(VLOOKUP(B135, Table1[], 2, FALSE), 0) + _xlfn.IFNA(VLOOKUP(C135, Table1[], 2, FALSE), 0)</f>
        <v>0</v>
      </c>
    </row>
    <row r="136" spans="1:4" ht="12.75" customHeight="1">
      <c r="A136" s="38">
        <v>79</v>
      </c>
      <c r="B136" s="3"/>
      <c r="C136" s="3"/>
      <c r="D136" s="66">
        <f>_xlfn.IFNA(VLOOKUP(B136, Table1[], 2, FALSE), 0) + _xlfn.IFNA(VLOOKUP(C136, Table1[], 2, FALSE), 0)</f>
        <v>0</v>
      </c>
    </row>
    <row r="137" spans="1:4" ht="12.75" customHeight="1">
      <c r="A137" s="38">
        <v>80</v>
      </c>
      <c r="B137" s="3"/>
      <c r="C137" s="3"/>
      <c r="D137" s="66">
        <f>_xlfn.IFNA(VLOOKUP(B137, Table1[], 2, FALSE), 0) + _xlfn.IFNA(VLOOKUP(C137, Table1[], 2, FALSE), 0)</f>
        <v>0</v>
      </c>
    </row>
    <row r="138" spans="1:4" ht="12.75" customHeight="1">
      <c r="A138" s="38">
        <v>81</v>
      </c>
      <c r="B138" s="3"/>
      <c r="C138" s="3"/>
      <c r="D138" s="66">
        <f>_xlfn.IFNA(VLOOKUP(B138, Table1[], 2, FALSE), 0) + _xlfn.IFNA(VLOOKUP(C138, Table1[], 2, FALSE), 0)</f>
        <v>0</v>
      </c>
    </row>
    <row r="139" spans="1:4" ht="12.75" customHeight="1">
      <c r="A139" s="38">
        <v>82</v>
      </c>
      <c r="B139" s="3"/>
      <c r="C139" s="3"/>
      <c r="D139" s="66">
        <f>_xlfn.IFNA(VLOOKUP(B139, Table1[], 2, FALSE), 0) + _xlfn.IFNA(VLOOKUP(C139, Table1[], 2, FALSE), 0)</f>
        <v>0</v>
      </c>
    </row>
    <row r="140" spans="1:4" ht="12.75" customHeight="1">
      <c r="A140" s="38">
        <v>83</v>
      </c>
      <c r="B140" s="3"/>
      <c r="C140" s="3"/>
      <c r="D140" s="66">
        <f>_xlfn.IFNA(VLOOKUP(B140, Table1[], 2, FALSE), 0) + _xlfn.IFNA(VLOOKUP(C140, Table1[], 2, FALSE), 0)</f>
        <v>0</v>
      </c>
    </row>
    <row r="141" spans="1:4" ht="12.75" customHeight="1">
      <c r="A141" s="38">
        <v>84</v>
      </c>
      <c r="B141" s="3"/>
      <c r="C141" s="3"/>
      <c r="D141" s="66">
        <f>_xlfn.IFNA(VLOOKUP(B141, Table1[], 2, FALSE), 0) + _xlfn.IFNA(VLOOKUP(C141, Table1[], 2, FALSE), 0)</f>
        <v>0</v>
      </c>
    </row>
    <row r="142" spans="1:4" ht="12.75" customHeight="1">
      <c r="A142" s="38">
        <v>85</v>
      </c>
      <c r="B142" s="3"/>
      <c r="C142" s="3"/>
      <c r="D142" s="66">
        <f>_xlfn.IFNA(VLOOKUP(B142, Table1[], 2, FALSE), 0) + _xlfn.IFNA(VLOOKUP(C142, Table1[], 2, FALSE), 0)</f>
        <v>0</v>
      </c>
    </row>
    <row r="143" spans="1:4" ht="12.75" customHeight="1">
      <c r="A143" s="38">
        <v>86</v>
      </c>
      <c r="B143" s="3"/>
      <c r="C143" s="3"/>
      <c r="D143" s="66">
        <f>_xlfn.IFNA(VLOOKUP(B143, Table1[], 2, FALSE), 0) + _xlfn.IFNA(VLOOKUP(C143, Table1[], 2, FALSE), 0)</f>
        <v>0</v>
      </c>
    </row>
    <row r="144" spans="1:4" ht="12.75" customHeight="1">
      <c r="A144" s="38">
        <v>87</v>
      </c>
      <c r="B144" s="3"/>
      <c r="C144" s="3"/>
      <c r="D144" s="66">
        <f>_xlfn.IFNA(VLOOKUP(B144, Table1[], 2, FALSE), 0) + _xlfn.IFNA(VLOOKUP(C144, Table1[], 2, FALSE), 0)</f>
        <v>0</v>
      </c>
    </row>
    <row r="145" spans="1:4" ht="12.75" customHeight="1">
      <c r="A145" s="38">
        <v>88</v>
      </c>
      <c r="B145" s="3"/>
      <c r="C145" s="3"/>
      <c r="D145" s="66">
        <f>_xlfn.IFNA(VLOOKUP(B145, Table1[], 2, FALSE), 0) + _xlfn.IFNA(VLOOKUP(C145, Table1[], 2, FALSE), 0)</f>
        <v>0</v>
      </c>
    </row>
    <row r="146" spans="1:4" ht="12.75" customHeight="1">
      <c r="A146" s="38">
        <v>89</v>
      </c>
      <c r="B146" s="3"/>
      <c r="C146" s="3"/>
      <c r="D146" s="66">
        <f>_xlfn.IFNA(VLOOKUP(B146, Table1[], 2, FALSE), 0) + _xlfn.IFNA(VLOOKUP(C146, Table1[], 2, FALSE), 0)</f>
        <v>0</v>
      </c>
    </row>
    <row r="147" spans="1:4" ht="12.75" customHeight="1">
      <c r="A147" s="38">
        <v>90</v>
      </c>
      <c r="B147" s="3"/>
      <c r="C147" s="3"/>
      <c r="D147" s="66">
        <f>_xlfn.IFNA(VLOOKUP(B147, Table1[], 2, FALSE), 0) + _xlfn.IFNA(VLOOKUP(C147, Table1[], 2, FALSE), 0)</f>
        <v>0</v>
      </c>
    </row>
    <row r="148" spans="1:4" ht="12.75" customHeight="1">
      <c r="A148" s="38">
        <v>91</v>
      </c>
      <c r="B148" s="3"/>
      <c r="C148" s="3"/>
      <c r="D148" s="66">
        <f>_xlfn.IFNA(VLOOKUP(B148, Table1[], 2, FALSE), 0) + _xlfn.IFNA(VLOOKUP(C148, Table1[], 2, FALSE), 0)</f>
        <v>0</v>
      </c>
    </row>
    <row r="149" spans="1:4" ht="12.75" customHeight="1">
      <c r="A149" s="38">
        <v>92</v>
      </c>
      <c r="B149" s="3"/>
      <c r="C149" s="3"/>
      <c r="D149" s="66">
        <f>_xlfn.IFNA(VLOOKUP(B149, Table1[], 2, FALSE), 0) + _xlfn.IFNA(VLOOKUP(C149, Table1[], 2, FALSE), 0)</f>
        <v>0</v>
      </c>
    </row>
    <row r="150" spans="1:4" ht="12.75" customHeight="1">
      <c r="A150" s="38">
        <v>93</v>
      </c>
      <c r="B150" s="3"/>
      <c r="C150" s="3"/>
      <c r="D150" s="66">
        <f>_xlfn.IFNA(VLOOKUP(B150, Table1[], 2, FALSE), 0) + _xlfn.IFNA(VLOOKUP(C150, Table1[], 2, FALSE), 0)</f>
        <v>0</v>
      </c>
    </row>
    <row r="151" spans="1:4" ht="12.75" customHeight="1">
      <c r="A151" s="38">
        <v>94</v>
      </c>
      <c r="B151" s="3"/>
      <c r="C151" s="3"/>
      <c r="D151" s="66">
        <f>_xlfn.IFNA(VLOOKUP(B151, Table1[], 2, FALSE), 0) + _xlfn.IFNA(VLOOKUP(C151, Table1[], 2, FALSE), 0)</f>
        <v>0</v>
      </c>
    </row>
    <row r="152" spans="1:4" ht="12.75" customHeight="1">
      <c r="A152" s="38">
        <v>95</v>
      </c>
      <c r="B152" s="3"/>
      <c r="C152" s="3"/>
      <c r="D152" s="66">
        <f>_xlfn.IFNA(VLOOKUP(B152, Table1[], 2, FALSE), 0) + _xlfn.IFNA(VLOOKUP(C152, Table1[], 2, FALSE), 0)</f>
        <v>0</v>
      </c>
    </row>
    <row r="153" spans="1:4" ht="13.5" thickBot="1">
      <c r="A153" s="39">
        <v>96</v>
      </c>
      <c r="B153" s="4"/>
      <c r="C153" s="4"/>
      <c r="D153" s="66">
        <f>_xlfn.IFNA(VLOOKUP(B153, Table1[], 2, FALSE), 0) + _xlfn.IFNA(VLOOKUP(C153, Table1[], 2, FALSE), 0)</f>
        <v>0</v>
      </c>
    </row>
  </sheetData>
  <mergeCells count="22">
    <mergeCell ref="A7:D7"/>
    <mergeCell ref="B32:D32"/>
    <mergeCell ref="A19:D19"/>
    <mergeCell ref="A3:D5"/>
    <mergeCell ref="A11:D11"/>
    <mergeCell ref="A8:D8"/>
    <mergeCell ref="A9:D9"/>
    <mergeCell ref="A28:D28"/>
    <mergeCell ref="A13:D13"/>
    <mergeCell ref="A10:D10"/>
    <mergeCell ref="A51:B51"/>
    <mergeCell ref="A21:D21"/>
    <mergeCell ref="A56:D56"/>
    <mergeCell ref="A37:D37"/>
    <mergeCell ref="A18:D18"/>
    <mergeCell ref="B33:D33"/>
    <mergeCell ref="B31:D31"/>
    <mergeCell ref="A49:D49"/>
    <mergeCell ref="B34:D34"/>
    <mergeCell ref="B35:D35"/>
    <mergeCell ref="A30:D30"/>
    <mergeCell ref="A41:D41"/>
  </mergeCells>
  <phoneticPr fontId="3" type="noConversion"/>
  <hyperlinks>
    <hyperlink ref="A15" r:id="rId1" display="https://uofc.sharepoint.com/sites/spo-faculty-medicine-aaf" xr:uid="{D9EC8BD6-4298-4808-971E-64923383BA59}"/>
  </hyperlinks>
  <printOptions horizontalCentered="1" verticalCentered="1"/>
  <pageMargins left="0.25" right="0.25" top="0.75" bottom="0.75" header="0.3" footer="0.3"/>
  <pageSetup scale="47" fitToHeight="0" orientation="portrait" horizontalDpi="4294967292" verticalDpi="4294967292" r:id="rId2"/>
  <headerFooter alignWithMargins="0">
    <oddHeader>&amp;C&amp;"Times New Roman,Regular"&amp;12&amp;A</oddHeader>
    <oddFooter>&amp;C&amp;"Times New Roman,Regular"&amp;12Page &amp;P</oddFooter>
  </headerFooter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="Please select from drop down menu." prompt="Select from drop down menu." xr:uid="{43DF7C09-11D5-4A37-86BC-264877D2047A}">
          <x14:formula1>
            <xm:f>Sheet1!$A$2:$A$7</xm:f>
          </x14:formula1>
          <xm:sqref>B58:B153</xm:sqref>
        </x14:dataValidation>
        <x14:dataValidation type="list" allowBlank="1" showInputMessage="1" showErrorMessage="1" error="Please select from drop down menu." prompt="Select from drop down menu." xr:uid="{00000000-0002-0000-0000-000001000000}">
          <x14:formula1>
            <xm:f>Sheet1!$A$8:$A$10</xm:f>
          </x14:formula1>
          <xm:sqref>C58:C153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1"/>
  <sheetViews>
    <sheetView workbookViewId="0">
      <selection activeCell="A15" sqref="A15"/>
    </sheetView>
  </sheetViews>
  <sheetFormatPr defaultRowHeight="12.75"/>
  <cols>
    <col min="1" max="1" width="44.5703125" bestFit="1" customWidth="1"/>
  </cols>
  <sheetData>
    <row r="1" spans="1:2">
      <c r="A1" t="s">
        <v>44</v>
      </c>
      <c r="B1" t="s">
        <v>45</v>
      </c>
    </row>
    <row r="2" spans="1:2" ht="18">
      <c r="A2" s="1" t="s">
        <v>36</v>
      </c>
      <c r="B2" s="37">
        <v>12</v>
      </c>
    </row>
    <row r="3" spans="1:2" ht="18">
      <c r="A3" s="1" t="s">
        <v>37</v>
      </c>
      <c r="B3" s="37">
        <v>12</v>
      </c>
    </row>
    <row r="4" spans="1:2" ht="18">
      <c r="A4" s="1" t="s">
        <v>38</v>
      </c>
      <c r="B4" s="37">
        <v>15</v>
      </c>
    </row>
    <row r="5" spans="1:2" ht="18">
      <c r="A5" s="1" t="s">
        <v>39</v>
      </c>
      <c r="B5" s="37">
        <v>12</v>
      </c>
    </row>
    <row r="6" spans="1:2" ht="18">
      <c r="A6" s="1" t="s">
        <v>40</v>
      </c>
      <c r="B6" s="37">
        <v>12</v>
      </c>
    </row>
    <row r="7" spans="1:2" ht="18">
      <c r="A7" s="1" t="s">
        <v>41</v>
      </c>
      <c r="B7" s="37">
        <v>12</v>
      </c>
    </row>
    <row r="8" spans="1:2" ht="18">
      <c r="A8" s="1" t="s">
        <v>42</v>
      </c>
      <c r="B8" s="37">
        <v>9</v>
      </c>
    </row>
    <row r="9" spans="1:2" ht="18">
      <c r="A9" s="1" t="s">
        <v>43</v>
      </c>
      <c r="B9" s="37">
        <v>9</v>
      </c>
    </row>
    <row r="10" spans="1:2" ht="18">
      <c r="A10" s="1" t="s">
        <v>75</v>
      </c>
      <c r="B10" s="37">
        <v>18</v>
      </c>
    </row>
    <row r="11" spans="1:2" ht="18">
      <c r="A11" s="1"/>
      <c r="B11" s="37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Sample Submission</vt:lpstr>
      <vt:lpstr>Sheet1</vt:lpstr>
      <vt:lpstr>ContainerType</vt:lpstr>
      <vt:lpstr>'Sample Submission'!Print_Area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Pon</dc:creator>
  <cp:lastModifiedBy>Jene Weatherhead</cp:lastModifiedBy>
  <cp:lastPrinted>2019-04-03T16:38:51Z</cp:lastPrinted>
  <dcterms:created xsi:type="dcterms:W3CDTF">2011-08-25T16:48:23Z</dcterms:created>
  <dcterms:modified xsi:type="dcterms:W3CDTF">2025-09-04T21:20:54Z</dcterms:modified>
</cp:coreProperties>
</file>